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заголовочная" sheetId="1" r:id="rId1"/>
    <sheet name="цели, виды деятельности" sheetId="2" r:id="rId2"/>
    <sheet name="услуги" sheetId="3" r:id="rId3"/>
    <sheet name="балансовая" sheetId="4" r:id="rId4"/>
    <sheet name="фин. состояние" sheetId="5" r:id="rId5"/>
    <sheet name="поступления и выплаты" sheetId="6" r:id="rId6"/>
    <sheet name="закупка ТРУ" sheetId="8" r:id="rId7"/>
    <sheet name="временное" sheetId="9" r:id="rId8"/>
    <sheet name="справочная" sheetId="10" r:id="rId9"/>
    <sheet name="обоснование (210) 1" sheetId="11" r:id="rId10"/>
    <sheet name="обоснование (210) 2" sheetId="12" r:id="rId11"/>
    <sheet name="обоснование (210) 3" sheetId="13" r:id="rId12"/>
    <sheet name="обоснование (210) 4" sheetId="14" r:id="rId13"/>
    <sheet name="обоснование (220)" sheetId="15" r:id="rId14"/>
    <sheet name="обоснование (230)" sheetId="16" r:id="rId15"/>
    <sheet name="обоснование (240)" sheetId="18" r:id="rId16"/>
    <sheet name="обоснование (250)" sheetId="19" r:id="rId17"/>
    <sheet name="обоснование (260) 1" sheetId="20" r:id="rId18"/>
    <sheet name="обоснование (260) 2" sheetId="21" r:id="rId19"/>
    <sheet name="обоснование (260) 3" sheetId="22" r:id="rId20"/>
    <sheet name="обоснование (260) 4" sheetId="24" r:id="rId21"/>
    <sheet name="обоснование (260) 5" sheetId="25" r:id="rId22"/>
    <sheet name="обоснование (260) 6" sheetId="26" r:id="rId23"/>
    <sheet name="обоснование (260) 7" sheetId="27" r:id="rId24"/>
    <sheet name="обоснование (260) 8" sheetId="28" r:id="rId25"/>
    <sheet name="сведения о операциях" sheetId="29" r:id="rId26"/>
  </sheets>
  <definedNames>
    <definedName name="___INDEX_SHEET___ASAP_Utilities">#REF!</definedName>
    <definedName name="_xlnm._FilterDatabase" localSheetId="7" hidden="1">временное!$A$4:$C$4</definedName>
    <definedName name="_xlnm._FilterDatabase" localSheetId="6" hidden="1">'закупка ТРУ'!$A$7:$I$7</definedName>
    <definedName name="_xlnm._FilterDatabase" localSheetId="5" hidden="1">'поступления и выплаты'!$A$6:$I$6</definedName>
    <definedName name="_xlnm._FilterDatabase" localSheetId="8" hidden="1">справочная!$A$5:$C$5</definedName>
    <definedName name="_xlnm._FilterDatabase" localSheetId="4" hidden="1">'фин. состояние'!$A$5:$H$28</definedName>
    <definedName name="_xlnm.Print_Titles" localSheetId="3">'фин. состояние'!$3:$5</definedName>
    <definedName name="_xlnm.Print_Titles" localSheetId="7">#REF!</definedName>
    <definedName name="_xlnm.Print_Titles" localSheetId="0">'цели, виды деятельности'!#REF!</definedName>
    <definedName name="_xlnm.Print_Titles" localSheetId="6">#REF!</definedName>
    <definedName name="_xlnm.Print_Titles" localSheetId="5">#REF!</definedName>
    <definedName name="_xlnm.Print_Titles" localSheetId="8">#REF!</definedName>
    <definedName name="_xlnm.Print_Titles" localSheetId="2">балансовая!$2:$4</definedName>
    <definedName name="_xlnm.Print_Titles" localSheetId="4">'поступления и выплаты'!$3:$6</definedName>
    <definedName name="_xlnm.Print_Titles" localSheetId="1">услуги!#REF!</definedName>
    <definedName name="_xlnm.Print_Area" localSheetId="7">временное!$A$1:$C$8</definedName>
    <definedName name="_xlnm.Print_Area" localSheetId="6">'закупка ТРУ'!$A$1:$L$19</definedName>
    <definedName name="_xlnm.Print_Area" localSheetId="5">'поступления и выплаты'!$A$1:$I$46</definedName>
    <definedName name="_xlnm.Print_Area" localSheetId="25">'сведения о операциях'!$A$1:$FK$56</definedName>
    <definedName name="_xlnm.Print_Area" localSheetId="8">справочная!$A$1:$E$8</definedName>
    <definedName name="_xlnm.Print_Area" localSheetId="2">услуги!$A$1:$L$11</definedName>
    <definedName name="_xlnm.Print_Area" localSheetId="4">'фин. состояние'!$A$1:$C$28</definedName>
  </definedNames>
  <calcPr calcId="145621"/>
</workbook>
</file>

<file path=xl/calcChain.xml><?xml version="1.0" encoding="utf-8"?>
<calcChain xmlns="http://schemas.openxmlformats.org/spreadsheetml/2006/main">
  <c r="F14" i="22" l="1"/>
  <c r="F11" i="28"/>
  <c r="F12" i="28" s="1"/>
  <c r="D15" i="26" l="1"/>
  <c r="E19" i="25"/>
  <c r="D9" i="14" l="1"/>
  <c r="E8" i="15"/>
  <c r="E7" i="15"/>
  <c r="F11" i="13"/>
  <c r="D14" i="11"/>
  <c r="J14" i="11" s="1"/>
  <c r="D15" i="11"/>
  <c r="J15" i="11" s="1"/>
  <c r="D16" i="11"/>
  <c r="J16" i="11" s="1"/>
  <c r="D17" i="11"/>
  <c r="J17" i="11" s="1"/>
  <c r="D13" i="11"/>
  <c r="F18" i="11"/>
  <c r="E18" i="11"/>
  <c r="C18" i="11"/>
  <c r="I10" i="8"/>
  <c r="H10" i="8"/>
  <c r="G10" i="8"/>
  <c r="E10" i="8"/>
  <c r="F10" i="8"/>
  <c r="D10" i="8"/>
  <c r="C6" i="5"/>
  <c r="J18" i="11" l="1"/>
  <c r="E9" i="15"/>
  <c r="D18" i="11"/>
</calcChain>
</file>

<file path=xl/sharedStrings.xml><?xml version="1.0" encoding="utf-8"?>
<sst xmlns="http://schemas.openxmlformats.org/spreadsheetml/2006/main" count="864" uniqueCount="464">
  <si>
    <t/>
  </si>
  <si>
    <t>ПЛАН ФИНАНСОВО-ХОЗЯЙСТВЕННОЙ ДЕЯТЕЛЬНОСТИ</t>
  </si>
  <si>
    <t>Наименование учреждения:</t>
  </si>
  <si>
    <t>Адрес фактического местоположения:</t>
  </si>
  <si>
    <t>Идентификационный номер налогоплательщика (ИНН):</t>
  </si>
  <si>
    <t>Код причины постановки на учет (КПП):</t>
  </si>
  <si>
    <t>Орган, осуществляющий функции и полномочия учредителя:</t>
  </si>
  <si>
    <t>Единица измерения показателей, включенных в План:</t>
  </si>
  <si>
    <t>рубли</t>
  </si>
  <si>
    <t>Код по ОКЕИ:</t>
  </si>
  <si>
    <t>383</t>
  </si>
  <si>
    <t>Показатели</t>
  </si>
  <si>
    <t>Сумма</t>
  </si>
  <si>
    <t>Наименование</t>
  </si>
  <si>
    <t>Всего, рублей</t>
  </si>
  <si>
    <t>в том числе</t>
  </si>
  <si>
    <t>Показатели финансового состояния учреждения</t>
  </si>
  <si>
    <t>Нефинансовые активы, всего:</t>
  </si>
  <si>
    <t>Финансовые активы, всего:</t>
  </si>
  <si>
    <t>Обязательства, всего:</t>
  </si>
  <si>
    <t>Наименование показателя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</si>
  <si>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</si>
  <si>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</si>
  <si>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запятой)</t>
  </si>
  <si>
    <t>всего</t>
  </si>
  <si>
    <t>в том числе:</t>
  </si>
  <si>
    <t>субсидия на финансовое обеспечение выполнения государственного задания</t>
  </si>
  <si>
    <t>субсидии на иные цели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</si>
  <si>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</si>
  <si>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</si>
  <si>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(выполнение работ) на платной основе и иной приносящей доход деятельности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</si>
  <si>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</si>
  <si>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</si>
  <si>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</si>
  <si>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</si>
  <si>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</si>
  <si>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</si>
  <si>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</si>
  <si>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</si>
  <si>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</si>
  <si>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Поступления от доходов, всего:</t>
  </si>
  <si>
    <t>100</t>
  </si>
  <si>
    <t>X</t>
  </si>
  <si>
    <t>доходы от собственности</t>
  </si>
  <si>
    <t>110</t>
  </si>
  <si>
    <t>доходы от оказания работ, услуг</t>
  </si>
  <si>
    <t>120</t>
  </si>
  <si>
    <t>130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</si>
  <si>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</si>
  <si>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</si>
  <si>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</si>
  <si>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</si>
  <si>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</si>
  <si>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</si>
  <si>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</si>
  <si>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</si>
  <si>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</si>
  <si>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</si>
  <si>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</si>
  <si>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Остаток средств на начало года</t>
  </si>
  <si>
    <t>Остаток средств на конец года</t>
  </si>
  <si>
    <t>Справочная информация</t>
  </si>
  <si>
    <t>(подпись)</t>
  </si>
  <si>
    <t>должность руководителя органа, осуществляющего фукнции и полномочия учредителя</t>
  </si>
  <si>
    <t>на 2017 год и на плановый период 2018 и 2019 годов</t>
  </si>
  <si>
    <t>Код по реестру участников бюджетного процесса, а также юридических лиц, не являющихся участниками бюджетного процесса</t>
  </si>
  <si>
    <t>Цели деятельности учреждения в соответствии с Уставом учреждения:</t>
  </si>
  <si>
    <t>…</t>
  </si>
  <si>
    <t>Виды деятельности учреждения в соответствии с Уставом учреждения:</t>
  </si>
  <si>
    <t>Код базовой услуги или работы</t>
  </si>
  <si>
    <t>Наименование базовой услуги или работы</t>
  </si>
  <si>
    <t>Содержание 1</t>
  </si>
  <si>
    <t>Содержание 2</t>
  </si>
  <si>
    <t>Содержание 3</t>
  </si>
  <si>
    <t>Условие 1</t>
  </si>
  <si>
    <t>Признак отнесения к услуге или работе</t>
  </si>
  <si>
    <t>Платность услуги</t>
  </si>
  <si>
    <t>ОКВЭД</t>
  </si>
  <si>
    <t>Наименование категории потребителей</t>
  </si>
  <si>
    <t>Реестровый номер</t>
  </si>
  <si>
    <t>Условие 2</t>
  </si>
  <si>
    <t>Перечень услуг (работ), относящихся в соответствии с Уставом учреждения к основным видам деятельности учреждения,
предоставление которых для физических и юридических лиц осуществляется, в том числе за плату</t>
  </si>
  <si>
    <t>Сведения о балансовой стоимости имущества учреждения по состоянию на (дата составления плана)</t>
  </si>
  <si>
    <t>балансовая стомость недвижимосго имущества, закрепленного собственником имущества за учреждением на праве оперативного управления</t>
  </si>
  <si>
    <t>балансовая стоимость недвижимого имущества, приобретенного учреждением за счет выделенных собственником имущества учреждения средств</t>
  </si>
  <si>
    <t>балансовая стоимость недвижимого имущества, приобретенного учреждением за счет доходов, полученных от иной приносящей доход деятельности</t>
  </si>
  <si>
    <t>Общая балансовая стоимость недвижимого имущества, том числе:</t>
  </si>
  <si>
    <t>Общая балансовая стоимость движимого имущества, в том числе:</t>
  </si>
  <si>
    <t>балансовая стоимость особо ценного движимого имущества</t>
  </si>
  <si>
    <t>по состоянию на (последняя отчетная дата, предшествующая дате составления плана)</t>
  </si>
  <si>
    <t>в соответствии с ведомственным перечнем услуг (работ), сформированным учредителем (загружается в систему в формате xml, выгруженного из системы "Электронный бюджет")</t>
  </si>
  <si>
    <t>из них:</t>
  </si>
  <si>
    <t>недвижимое имущество, всего:</t>
  </si>
  <si>
    <t>остаточная стоимость</t>
  </si>
  <si>
    <t>особо ценное движимое имущество, всего:</t>
  </si>
  <si>
    <t>денежные средства учреждения, всего</t>
  </si>
  <si>
    <t>денежные средства учреждения на счетах, открытых в Департаменте финансов Брянской области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</si>
  <si>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</si>
  <si>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</si>
  <si>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</si>
  <si>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</si>
  <si>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долговые обязательства</t>
  </si>
  <si>
    <t>кредиторская задолженность:</t>
  </si>
  <si>
    <t>просроченная кредиторская задолженность</t>
  </si>
  <si>
    <t>№ пп</t>
  </si>
  <si>
    <t>эквивалент определения даты в Excel: =ЕСЛИ(ДЕНЬ(СЕГОДНЯ())&lt;=20;ДАТА(ГОД(СЕГОДНЯ());МЕСЯЦ(СЕГОДНЯ())-1;1);ДАТА(ГОД(СЕГОДНЯ());МЕСЯЦ(СЕГОДНЯ());1))</t>
  </si>
  <si>
    <t>Сумма, рублей</t>
  </si>
  <si>
    <t>1.1.</t>
  </si>
  <si>
    <t>1.1.1.</t>
  </si>
  <si>
    <t>1.2.</t>
  </si>
  <si>
    <t>1.2.1.</t>
  </si>
  <si>
    <t>2.1.</t>
  </si>
  <si>
    <t>2.1.1.</t>
  </si>
  <si>
    <t>2.1.2.</t>
  </si>
  <si>
    <t>2.2.</t>
  </si>
  <si>
    <t>2.3.</t>
  </si>
  <si>
    <t>2.4.</t>
  </si>
  <si>
    <t>3.1.</t>
  </si>
  <si>
    <t>3.2.</t>
  </si>
  <si>
    <t>3.2.1.</t>
  </si>
  <si>
    <t>Таблица 1</t>
  </si>
  <si>
    <t>Таблица 2</t>
  </si>
  <si>
    <t>х</t>
  </si>
  <si>
    <t>Х</t>
  </si>
  <si>
    <t>из них оплата труда и начисления на выплаты по оплате труда</t>
  </si>
  <si>
    <t>на выплаты персоналу</t>
  </si>
  <si>
    <t>социальные и иные выплаты населению</t>
  </si>
  <si>
    <t>уплату налогов, сборов и иных платежей</t>
  </si>
  <si>
    <t>безвозмездные перечисления
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</si>
  <si>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</si>
  <si>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</si>
  <si>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выплаты персоналу при направлении в служебные командировки</t>
  </si>
  <si>
    <t>выплаты персоналу по уходу за ребенком</t>
  </si>
  <si>
    <t>расходы на оплату труда</t>
  </si>
  <si>
    <t>211.1</t>
  </si>
  <si>
    <t>страховые взносы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</si>
  <si>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211.2</t>
  </si>
  <si>
    <t>налога на имущество организаций</t>
  </si>
  <si>
    <t>земельного налога</t>
  </si>
  <si>
    <t>прочих налогов и сборов</t>
  </si>
  <si>
    <t>услуги связи</t>
  </si>
  <si>
    <t>транспортные услуги</t>
  </si>
  <si>
    <t>коммунальные услуги</t>
  </si>
  <si>
    <t>оплата аренды имущества</t>
  </si>
  <si>
    <t>работы, услуги по содержанию имущества</t>
  </si>
  <si>
    <t>оплата прочих работ, услуг</t>
  </si>
  <si>
    <t xml:space="preserve">приобретение основных средств </t>
  </si>
  <si>
    <t>приобретение материальных запасов</t>
  </si>
  <si>
    <t>Поступление финансовых активов, всего:</t>
  </si>
  <si>
    <t>увеличение остатков средств</t>
  </si>
  <si>
    <t>прочие поступления</t>
  </si>
  <si>
    <t>уменьшение остатков средств</t>
  </si>
  <si>
    <t>прочие выбытия</t>
  </si>
  <si>
    <t>Выбытие финансовых активов, всего:</t>
  </si>
  <si>
    <t>Остаток средств на началого года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</si>
  <si>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</si>
  <si>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запятой)</t>
  </si>
  <si>
    <t>Показатели выплат по расходам
на закупку товаров, работ, услуг учреждения на (дата составления плана)</t>
  </si>
  <si>
    <t>всего на закупки</t>
  </si>
  <si>
    <t>на 2017 год (очередной финансовый год)</t>
  </si>
  <si>
    <t>на 2018 год (первый год планового периода)</t>
  </si>
  <si>
    <t>на 2019 год (второй год планового периода)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</si>
  <si>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</si>
  <si>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</si>
  <si>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10</t>
  </si>
  <si>
    <t>11</t>
  </si>
  <si>
    <t>12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</si>
  <si>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</si>
  <si>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</si>
  <si>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</si>
  <si>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</si>
  <si>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на закупку товаров работ, услуг по году начала закупки</t>
  </si>
  <si>
    <t>2001</t>
  </si>
  <si>
    <t>три таблицы на каждый из годов</t>
  </si>
  <si>
    <t>Таблица 3</t>
  </si>
  <si>
    <t>Сумма, рублей
(с точностью до двух знаков после запятой)</t>
  </si>
  <si>
    <t>Сведения о средствах, поступающих во временное распоряжение учреждения
на 2017 год</t>
  </si>
  <si>
    <t>Поступление</t>
  </si>
  <si>
    <t>Выбытие</t>
  </si>
  <si>
    <t>010</t>
  </si>
  <si>
    <t>020</t>
  </si>
  <si>
    <t>030</t>
  </si>
  <si>
    <t>040</t>
  </si>
  <si>
    <t>Таблица 4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</si>
  <si>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</t>
  </si>
  <si>
    <t>Объем публичных обязательств, всего</t>
  </si>
  <si>
    <t>Объем средств, поступивших во временное распоряжение, всего</t>
  </si>
  <si>
    <t>2017 год</t>
  </si>
  <si>
    <t>2019 год</t>
  </si>
  <si>
    <t>2018 год</t>
  </si>
  <si>
    <t>1) показатели граф 4 - 12 по строке 0001 должны быть равны сумме показателей соответствующих граф по строкам 1001 и 2001;
2) показатели графы 4 по строкам 0001, 1001 и 2001 должны быть равны сумме показателей граф 7 и 10 по соответствующим строкам;
3) показатели графы 5 по строкам 0001, 1001 и 2001 должны быть равны сумме показателей граф 8 и 11 по соответствующим строкам;
4) показатели графы 6 по строкам 0001, 1001 и 2001 должны быть равны сумме показателей граф 9 и 12 по соответствующим строкам;
5) показатели по строке 0001 граф 7 - 9 по каждому году формирования показателей выплат по расходам на закупку товаров, работ, услуг:
а) для бюджетных учреждений не могут быть меньше показателей по строке 260 в графах 5 - 8 Таблицы 2 на соответствующий год;
б) для автономных учреждений не могут быть меньше показателей по строке 260 в графе 7 Таблицы 2 на соответствующий год;
6) для бюджетных учреждений показатели строки 0001 граф 10 - 12 не могут быть больше показателей строки 260 графы 9 Таблицы 2 на соответствующий год;
7) показатели строки 0001 граф 10 - 12 должны быть равны нулю, если все закупки товаров, работ и услуг осуществляются в соответствии с Федеральным законом № 44-ФЗ.</t>
  </si>
  <si>
    <t>1.1. Расчеты (обоснования) расходов на оплату труда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</si>
  <si>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</si>
  <si>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</si>
  <si>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</si>
  <si>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рублей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</si>
  <si>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</si>
  <si>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</si>
  <si>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</si>
  <si>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Ежемесячная надбавка к должностному окладу, %</t>
  </si>
  <si>
    <t>Районный коэффициент</t>
  </si>
  <si>
    <t>Фонд оплаты труда в год, рублей (гр.3 х гр.4 х (1 + гр.8/100) х гр.9 х 12</t>
  </si>
  <si>
    <t>Итого:</t>
  </si>
  <si>
    <t>x</t>
  </si>
  <si>
    <t>Источник финансового обеспечения:</t>
  </si>
  <si>
    <t>Код вида расходов:</t>
  </si>
  <si>
    <t>Наименование расходов</t>
  </si>
  <si>
    <t>Средний размер выплаты на одного работника в день, рублей</t>
  </si>
  <si>
    <t>1.2. Расчеты (обоснования) выплат персоналу при направлении в служебные командировки</t>
  </si>
  <si>
    <t>Количество работников, человек</t>
  </si>
  <si>
    <t>Количество дней</t>
  </si>
  <si>
    <t>Сумма, рублей (гр.3 х гр.4 х гр.5)</t>
  </si>
  <si>
    <t>Выплаты персоналу при направлении в служебные командировки в пределах Российской Федерации, в том числе:</t>
  </si>
  <si>
    <t>компенсация дополнительных расходов, связанных с проживанием вне месте постоянного жительства (суточных)</t>
  </si>
  <si>
    <t>компенсация расходов по проезду в служебные командировки</t>
  </si>
  <si>
    <t>компенсация расходов по найму жилого помещения</t>
  </si>
  <si>
    <t>1.3.</t>
  </si>
  <si>
    <t>Выплаты персоналу при направлении в служебные командировки на территории иностранных государств, в том числе:</t>
  </si>
  <si>
    <t>Пособие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</si>
  <si>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</si>
  <si>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</si>
  <si>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рублей</t>
  </si>
  <si>
    <t>1.3. Расчеты (обоснования) выплат персоналу по уходу за ребенком</t>
  </si>
  <si>
    <t>1.4. Расчеты (обоснования) страховых взносов на обязательное медицинское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</si>
  <si>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</si>
  <si>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для начисления страховых взносов, рублей</t>
  </si>
  <si>
    <t>Сумма взноса, рублей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</si>
  <si>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</si>
  <si>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</si>
  <si>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</si>
  <si>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</si>
  <si>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</si>
  <si>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</si>
  <si>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</si>
  <si>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</si>
  <si>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0,..%</t>
  </si>
  <si>
    <t>Страховые взносы в Федеральный фонд обязательного медицинского страхования, всего (по ставке 5,1%)</t>
  </si>
  <si>
    <t>1. Расчеты (обоснования) выплат персоналу (строка 211.1)</t>
  </si>
  <si>
    <t>1. Расчеты (обоснования) выплат персоналу (строка 212)</t>
  </si>
  <si>
    <t>1. Расчеты (обоснования) выплат персоналу (строка 213)</t>
  </si>
  <si>
    <t>1. Расчеты (обоснования) выплат персоналу (строка 211.2)</t>
  </si>
  <si>
    <t>2. Расчет (обосвание) расходов на социальные и иные выплаты населению (строка 220)</t>
  </si>
  <si>
    <t>Размер одной выплаты, рублей</t>
  </si>
  <si>
    <t>Количество выплат в год</t>
  </si>
  <si>
    <t>Общая сумма выплат, рублей (гр.3 х гр.4)</t>
  </si>
  <si>
    <t>3. Расчет (обоснование) расходов на уплату налогов, сборов и иных платежей</t>
  </si>
  <si>
    <t>Налоговая база, рублей</t>
  </si>
  <si>
    <t>Ставка налога, %</t>
  </si>
  <si>
    <t>Сумма исчисленного налога, подлежащего уплате, рублей (гр.3 х гр.4/100)</t>
  </si>
  <si>
    <t>Налог на имущество организаций, всего:</t>
  </si>
  <si>
    <t>недвижимое имущество</t>
  </si>
  <si>
    <t>переданное в аренду</t>
  </si>
  <si>
    <t>движимое имущество</t>
  </si>
  <si>
    <t>Земельный налог, всего:</t>
  </si>
  <si>
    <t>Кадастровая стоимость земельного участка</t>
  </si>
  <si>
    <t>Сумма, рублей (гр.3 х гр.4/100)</t>
  </si>
  <si>
    <t>3.1. Расчет (обоснование) расходов на оплату налога на имущество организаций (строка 231)</t>
  </si>
  <si>
    <t>3.2. Расчет (обоснование) расходов на оплату земельного налога (строка 232)</t>
  </si>
  <si>
    <t>3.3. Расчет (обоснование) расходов на оплату прочих налогов и сборов (строка 233)</t>
  </si>
  <si>
    <t>4. Расчет (обоснование) расходов на безвозмездные перечисления организациям (строка 240)</t>
  </si>
  <si>
    <t>5. Расчет (обоснование) прочих расходов (кроме расходов на закупку товаров, работ, услуг)</t>
  </si>
  <si>
    <t>6. Расчет (обоснование) расходов на закупку товаров, работ, услуг</t>
  </si>
  <si>
    <t>Количество номеров</t>
  </si>
  <si>
    <t>Количество платежей в год</t>
  </si>
  <si>
    <t>Стоимость за единицу, рублей</t>
  </si>
  <si>
    <t>Абонентская плата за номер</t>
  </si>
  <si>
    <t>Повременная оплата междугородних, международных и местных телефонных соединений</t>
  </si>
  <si>
    <t>Оплата сотовой связи по тарифам</t>
  </si>
  <si>
    <t>6.1. Расчет (обоснование) расходов на оплату услуг связи (строка 261)</t>
  </si>
  <si>
    <t>6.2. Расчет (обоснование) расходов на оплату транспортных услуг (строка 262)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</si>
  <si>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</si>
  <si>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</si>
  <si>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Количество услуг перевозки</t>
  </si>
  <si>
    <t>Цена услуги перевозки, рублей</t>
  </si>
  <si>
    <t>Сумма, рублей (гр.3 х гр.4)</t>
  </si>
  <si>
    <t>Размер потребления ресурсов</t>
  </si>
  <si>
    <t>Тариф (с учетом НДС), рублей</t>
  </si>
  <si>
    <t>Индексация, %</t>
  </si>
  <si>
    <t>Сумма, рублей (гр.4 х гр.5 х гр.6)</t>
  </si>
  <si>
    <t>Электроснабжение, всего</t>
  </si>
  <si>
    <t>Горячее водоснабжение, всего</t>
  </si>
  <si>
    <t>Холодное водоснабжение, всего</t>
  </si>
  <si>
    <t>Водоотведение, всего</t>
  </si>
  <si>
    <t>6.3. Расчет (обоснование) расходов на оплату коммунальных услуг (строка 263)</t>
  </si>
  <si>
    <t>Количество</t>
  </si>
  <si>
    <t>Ставка арендной платы</t>
  </si>
  <si>
    <t>Стоимость с учетом НДС, рублей</t>
  </si>
  <si>
    <t>Аренда недвижимого имущества</t>
  </si>
  <si>
    <t>Аренда движимого имущества</t>
  </si>
  <si>
    <t>Объект</t>
  </si>
  <si>
    <t>Количество работ (услуг)</t>
  </si>
  <si>
    <t>Стоимость работ (услуг), рублей</t>
  </si>
  <si>
    <t>Содержание объектов недвижимого имущества в чистоте</t>
  </si>
  <si>
    <t>уборка снега, мусора</t>
  </si>
  <si>
    <t>вывоз снега, мусора, твердых бытовых и промышленных отходов</t>
  </si>
  <si>
    <t>дезинфекция, дезинсекция, дератизация, дегазация</t>
  </si>
  <si>
    <t>саниторно-гигиеническое обслуживание, мойка и чистка помещений, окон, натирка полов</t>
  </si>
  <si>
    <t>Содержание объектов движимого имущества в чистоте</t>
  </si>
  <si>
    <t>Ремонт (текущий и капитальный) имущества</t>
  </si>
  <si>
    <t>Противопожарные мероприятия, связанные с содержанием имущества</t>
  </si>
  <si>
    <t>Количество договоров</t>
  </si>
  <si>
    <t>Стоимость услуги, рублей</t>
  </si>
  <si>
    <t>6.4. Расчет (обоснование) расходов на оплату аренды имущества (строка 264)</t>
  </si>
  <si>
    <t>6.5. Расчет (обоснование) расходов на оплату работ, услуг по содержанию имущества (строка 265)</t>
  </si>
  <si>
    <t>6.6. Расчет (обоснование) расходов на оплату прочих работ, услуг (строка 266)</t>
  </si>
  <si>
    <t>Средняя стоимость, рублей</t>
  </si>
  <si>
    <t>6.7. Расчет (обоснование) расходов на приобретение основных средств (строка 267)</t>
  </si>
  <si>
    <t>6.8. Расчет (обоснование) расходов на приобретение материальных запасов (строка 268)</t>
  </si>
  <si>
    <t>Единица измерения</t>
  </si>
  <si>
    <t>Цена за единицу, рублей</t>
  </si>
  <si>
    <t>Сумма, рублей (гр.4 х гр.5)</t>
  </si>
  <si>
    <t xml:space="preserve"> г.</t>
  </si>
  <si>
    <t>"</t>
  </si>
  <si>
    <t>(телефон)</t>
  </si>
  <si>
    <t>(расшифровка подписи)</t>
  </si>
  <si>
    <t>(должность)</t>
  </si>
  <si>
    <t>исполнитель</t>
  </si>
  <si>
    <t>Ответственный</t>
  </si>
  <si>
    <t>ческой службы</t>
  </si>
  <si>
    <t>О ПРИНЯТИИ НАСТОЯЩИХ СВЕДЕНИЙ</t>
  </si>
  <si>
    <t>сово-экономи-</t>
  </si>
  <si>
    <t>ОТМЕТКА ОРГАНА, ОСУЩЕСТВЛЯЮЩЕГО ВЕДЕНИЕ ЛИЦЕВОГО СЧЕТА,</t>
  </si>
  <si>
    <t>Руководитель финан-</t>
  </si>
  <si>
    <t>Всего страниц</t>
  </si>
  <si>
    <t>Руководитель</t>
  </si>
  <si>
    <t>Номер страницы</t>
  </si>
  <si>
    <t>Всего</t>
  </si>
  <si>
    <t>выплаты</t>
  </si>
  <si>
    <t>поступления</t>
  </si>
  <si>
    <t>сумма</t>
  </si>
  <si>
    <t>код</t>
  </si>
  <si>
    <t>на начало 20</t>
  </si>
  <si>
    <t>остаток субсидии прошлых лет</t>
  </si>
  <si>
    <t>Планируемые</t>
  </si>
  <si>
    <t>Суммы возврата дебиторской задолженности прошлых лет</t>
  </si>
  <si>
    <t>Разрешенный к использованию</t>
  </si>
  <si>
    <t>Код объекта ФАИП</t>
  </si>
  <si>
    <t>Код 
по бюджетной классификации Российской Федерации</t>
  </si>
  <si>
    <t>Код
субсидии</t>
  </si>
  <si>
    <t>Наименование субсидии</t>
  </si>
  <si>
    <t>(наименование иностранной валюты)</t>
  </si>
  <si>
    <t>по ОКВ</t>
  </si>
  <si>
    <t>по ОКЕИ</t>
  </si>
  <si>
    <t>Единица измерения: руб. (с точностью до второго десятичного знака)</t>
  </si>
  <si>
    <t>по ОКПО</t>
  </si>
  <si>
    <t>ведение лицевого счета</t>
  </si>
  <si>
    <t>Наименование органа, осуществляющего</t>
  </si>
  <si>
    <t>Глава по БК</t>
  </si>
  <si>
    <t>функции и полномочия учредителя</t>
  </si>
  <si>
    <t>по ОКТМО</t>
  </si>
  <si>
    <t>Наименование бюджета</t>
  </si>
  <si>
    <t>Дата представления предыдущих Сведений</t>
  </si>
  <si>
    <t>ИНН/КПП</t>
  </si>
  <si>
    <t>учреждение (подразделение)</t>
  </si>
  <si>
    <t>Государственное (муниципальное)</t>
  </si>
  <si>
    <t>Дата</t>
  </si>
  <si>
    <t>от "</t>
  </si>
  <si>
    <t>0501016</t>
  </si>
  <si>
    <t>Форма по ОКУД</t>
  </si>
  <si>
    <t>КОДЫ</t>
  </si>
  <si>
    <t xml:space="preserve"> Г.</t>
  </si>
  <si>
    <t>ОБ ОПЕРАЦИЯХ С ЦЕЛЕВЫМИ СУБСИДИЯМИ, ПРЕДОСТАВЛЕННЫМИ ГОСУДАРСТВЕННОМУ (МУНИЦИПАЛЬНОМУ) УЧРЕЖДЕНИЮ НА 20</t>
  </si>
  <si>
    <t>СВЕДЕНИЯ</t>
  </si>
  <si>
    <t>осуществляющего функции и полномочия учредителя (учреждения))</t>
  </si>
  <si>
    <t>(наименование должности лица, утверждающего документ; наименование органа,</t>
  </si>
  <si>
    <t>УТВЕРЖДАЮ</t>
  </si>
  <si>
    <t>(в ред. Приказов Минфина России от 27.12.2013 № 140н, от 24.09.2015 № 140н)</t>
  </si>
  <si>
    <t>от 28 июля 2010 г. № 81н</t>
  </si>
  <si>
    <t>учреждения, утвержденным Приказом Министерства финансов Российской Федерации</t>
  </si>
  <si>
    <t>к Требованиям к плану финансово-хозяйственной деятельности государственного (муниципального)</t>
  </si>
  <si>
    <t>Приложение</t>
  </si>
  <si>
    <t>НАИМЕНОВАНИЕ МУНИЦИПАЛЬНОГО УЧРЕЖДЕНИЯ</t>
  </si>
  <si>
    <t>Расчеты (обоснования) к плану финансово-хозяйственной деятельности муниципального учрежения</t>
  </si>
  <si>
    <t>Показатели по поступлениям и выплатам учреждения 
на (дата составления плана) на ХХХХ год*</t>
  </si>
  <si>
    <t>* Показатели по поступлениям и выплатам учреждения на (дата составления плана) на ХХХХ год составляется на каждый из годов</t>
  </si>
  <si>
    <t>Таблица 5</t>
  </si>
  <si>
    <t>Таблица 6</t>
  </si>
  <si>
    <t>УТВЕРЖДАЮ: ВРИО главы администрации Погарского района Цыганок С.И.</t>
  </si>
  <si>
    <t>"17" января 2017г.</t>
  </si>
  <si>
    <t>администрация Погарского района</t>
  </si>
  <si>
    <t>осуществление образовательной деятельности по образовательным программам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</si>
  <si>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</si>
  <si>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</si>
  <si>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</si>
  <si>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начального общего образования;</t>
  </si>
  <si>
    <t>реализация основных общеобразовательных программ основного общего образования;</t>
  </si>
  <si>
    <t>реализация основных общеобразовательных программ среднего общего образования;</t>
  </si>
  <si>
    <t>услуги по питанию обучающихся</t>
  </si>
  <si>
    <t>образовательная программа среднего общего образования</t>
  </si>
  <si>
    <t>Государственный образовательный стандарт</t>
  </si>
  <si>
    <t>очная; очно-заочная; на дому</t>
  </si>
  <si>
    <t>самообразование; семейное образование</t>
  </si>
  <si>
    <t>услуга</t>
  </si>
  <si>
    <t>бесплатно</t>
  </si>
  <si>
    <t>80.21.2</t>
  </si>
  <si>
    <t>физические лица с девиантным поведением, физические лица без ограниченных возможностей здоровья, физические лица с ограниченными возможностями здоровья, физические лица</t>
  </si>
  <si>
    <t>11004000400200008007100</t>
  </si>
  <si>
    <t>11003000300100008001100</t>
  </si>
  <si>
    <t>744</t>
  </si>
  <si>
    <t>образовательная программа основного общего образования</t>
  </si>
  <si>
    <t xml:space="preserve"> Федеральный Государственный образовательный стандарт</t>
  </si>
  <si>
    <t>11002000900200008004100</t>
  </si>
  <si>
    <t>образовательная программа начального общего образования</t>
  </si>
  <si>
    <t>11030000000000000001100</t>
  </si>
  <si>
    <t>проведение государственной (итоговой) аттестации физических лиц, освоивших образовательные программы основного общего образования или среднего (полного) общего образования</t>
  </si>
  <si>
    <t xml:space="preserve">физические лица </t>
  </si>
  <si>
    <t>11025000000000001007100</t>
  </si>
  <si>
    <t>присмотр и уход</t>
  </si>
  <si>
    <t>очная</t>
  </si>
  <si>
    <t>физические лица без ограниченных возможностей здоровья, физические лица с ограниченными возможностями здоровья, физические лица</t>
  </si>
  <si>
    <t>10028000000000002005101</t>
  </si>
  <si>
    <t>организация отдыха детей</t>
  </si>
  <si>
    <t>в каникулярное время с дневным прибыванием</t>
  </si>
  <si>
    <t>физические лица</t>
  </si>
  <si>
    <t>11031100000000000008100</t>
  </si>
  <si>
    <t>организация питания обучающихся</t>
  </si>
  <si>
    <t>в интересах общества</t>
  </si>
  <si>
    <t>11034100000000000005100</t>
  </si>
  <si>
    <t>организация и проведение олимпиад, конкурсов, мероприятий, направленных на выявление и развитие у обучающихся интелектуальных и творческих способностей, способностей к занятиям физической культурой и спортом, интересы к научной деятельности, творческой деятельности, физкультурно-спортивной деятельности</t>
  </si>
  <si>
    <t>директор</t>
  </si>
  <si>
    <t xml:space="preserve">муниципальное бюджетное общеобразовательное учреждение Андрейковичская  средняя общеобразовательная школа </t>
  </si>
  <si>
    <t>243565 Брянская область, Погарский р-он,с.Андрейковичи,ул.Зеленая,д.16</t>
  </si>
  <si>
    <t>ИНН 3223004741 (соответствует коду учреждения в справочнике)</t>
  </si>
  <si>
    <t>Хозяйственные расходы</t>
  </si>
  <si>
    <t>Дата составления: 17 января 2017 года</t>
  </si>
  <si>
    <t>учитель</t>
  </si>
  <si>
    <t>повар</t>
  </si>
  <si>
    <t>сторож</t>
  </si>
  <si>
    <t>оператор газ.котел.</t>
  </si>
  <si>
    <t>итого</t>
  </si>
  <si>
    <t>материальная помощь  к отпуску</t>
  </si>
  <si>
    <t>16 чел.*2000=</t>
  </si>
  <si>
    <t>32 000 руб.</t>
  </si>
  <si>
    <t>муниципальный бюджет</t>
  </si>
  <si>
    <t>областной бюджет</t>
  </si>
  <si>
    <t>Предоставление мер социальной поддержки педагогическим работникам</t>
  </si>
  <si>
    <t>Предоставление мер социальной поддержки педагогам-пенсионерам</t>
  </si>
  <si>
    <t>ИТОГО</t>
  </si>
  <si>
    <t>Код вида расходов:                                      611</t>
  </si>
  <si>
    <t>кадастровый номер №32:19:0010101:352</t>
  </si>
  <si>
    <t>10244</t>
  </si>
  <si>
    <t>49062</t>
  </si>
  <si>
    <t>Обслуживание газового оборудования</t>
  </si>
  <si>
    <t>Страхование газовых котельных</t>
  </si>
  <si>
    <t>обучение операторов</t>
  </si>
  <si>
    <t>7000</t>
  </si>
  <si>
    <t>медосмотр работников</t>
  </si>
  <si>
    <t>18767</t>
  </si>
  <si>
    <t>внесение изменений в Устав</t>
  </si>
  <si>
    <t>800</t>
  </si>
  <si>
    <t>приобретение аттестатов</t>
  </si>
  <si>
    <t>2000</t>
  </si>
  <si>
    <t>обучение по нормам и правилам</t>
  </si>
  <si>
    <t>1900</t>
  </si>
  <si>
    <t>питание детей</t>
  </si>
  <si>
    <t>4,5</t>
  </si>
  <si>
    <t>КГ</t>
  </si>
  <si>
    <t>11,5</t>
  </si>
  <si>
    <t>ГАЗ, всего</t>
  </si>
  <si>
    <t>Налог на экологию</t>
  </si>
  <si>
    <t>Источник финансового обеспечения: областной,местный бюджет</t>
  </si>
  <si>
    <t>Код вида расходов: 611</t>
  </si>
  <si>
    <t>Источник финансового обеспечения: областной бюджет</t>
  </si>
  <si>
    <t>Источник финансового обеспечения: муниципальный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</si>
</sst>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\-0\ "/>
  </numFmts>
  <fonts count="23" x14ac:knownFonts="1">
    <font>
      <sz val="10"/>
      <color rgb="FF000000"/>
      <name val="Times New Roman"/>
    </font>
    <font>
      <sz val="10"/>
      <name val="Times New Roman"/>
      <family val="1"/>
      <charset val="204"/>
    </font>
    <font>
      <sz val="8"/>
      <name val="Arial Narrow"/>
      <family val="2"/>
      <charset val="204"/>
    </font>
    <font>
      <sz val="10"/>
      <name val="Segoe UI"/>
      <family val="2"/>
      <charset val="204"/>
    </font>
    <font>
      <sz val="8"/>
      <name val="Segoe UI"/>
      <family val="2"/>
      <charset val="204"/>
    </font>
    <font>
      <b/>
      <sz val="10"/>
      <name val="Segoe UI"/>
      <family val="2"/>
      <charset val="204"/>
    </font>
    <font>
      <b/>
      <sz val="10"/>
      <color rgb="FF000000"/>
      <name val="Segoe UI"/>
      <family val="2"/>
      <charset val="204"/>
    </font>
    <font>
      <sz val="10"/>
      <color rgb="FF000000"/>
      <name val="Segoe UI"/>
      <family val="2"/>
      <charset val="204"/>
    </font>
    <font>
      <sz val="8"/>
      <color rgb="FF000000"/>
      <name val="Segoe UI"/>
      <family val="2"/>
      <charset val="204"/>
    </font>
    <font>
      <b/>
      <sz val="10"/>
      <color rgb="FFFFFFFF"/>
      <name val="Segoe UI"/>
      <family val="2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b/>
      <i/>
      <sz val="7"/>
      <name val="Arial"/>
      <family val="2"/>
      <charset val="204"/>
    </font>
    <font>
      <sz val="7"/>
      <name val="Arial Narrow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6.5"/>
      <name val="Arial"/>
      <family val="2"/>
      <charset val="204"/>
    </font>
    <font>
      <sz val="9"/>
      <color rgb="FF000000"/>
      <name val="Segoe UI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/>
      <top style="mediumDashDotDot">
        <color indexed="64"/>
      </top>
      <bottom/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rgb="FF000000"/>
      </top>
      <bottom/>
      <diagonal/>
    </border>
  </borders>
  <cellStyleXfs count="2">
    <xf numFmtId="44" fontId="0" fillId="0" borderId="0">
      <alignment vertical="top" wrapText="1"/>
    </xf>
    <xf numFmtId="0" fontId="10" fillId="0" borderId="0"/>
  </cellStyleXfs>
  <cellXfs count="284">
    <xf numFmtId="44" fontId="0" fillId="0" borderId="0" xfId="0" applyNumberFormat="1" applyFont="1" applyFill="1" applyAlignment="1">
      <alignment vertical="top" wrapText="1"/>
    </xf>
    <xf numFmtId="44" fontId="1" fillId="0" borderId="0" xfId="0" applyNumberFormat="1" applyFont="1" applyFill="1" applyAlignment="1">
      <alignment vertical="top" wrapText="1"/>
    </xf>
    <xf numFmtId="44" fontId="3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vertical="center" wrapText="1"/>
    </xf>
    <xf numFmtId="44" fontId="7" fillId="0" borderId="0" xfId="0" applyNumberFormat="1" applyFont="1" applyFill="1" applyAlignment="1">
      <alignment vertical="top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Fill="1" applyBorder="1" applyAlignment="1">
      <alignment horizontal="left" vertical="center" wrapText="1" indent="2"/>
    </xf>
    <xf numFmtId="4" fontId="7" fillId="0" borderId="2" xfId="0" applyNumberFormat="1" applyFont="1" applyFill="1" applyBorder="1" applyAlignment="1">
      <alignment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vertical="center" wrapText="1"/>
    </xf>
    <xf numFmtId="44" fontId="8" fillId="0" borderId="0" xfId="0" applyNumberFormat="1" applyFont="1" applyFill="1" applyAlignment="1">
      <alignment horizontal="left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vertical="top" wrapText="1"/>
    </xf>
    <xf numFmtId="0" fontId="7" fillId="0" borderId="4" xfId="0" applyNumberFormat="1" applyFont="1" applyFill="1" applyBorder="1" applyAlignment="1">
      <alignment horizontal="left" vertical="center" wrapText="1" indent="1"/>
    </xf>
    <xf numFmtId="0" fontId="7" fillId="0" borderId="4" xfId="0" applyNumberFormat="1" applyFont="1" applyFill="1" applyBorder="1" applyAlignment="1">
      <alignment horizontal="left" vertical="center" wrapText="1" indent="2"/>
    </xf>
    <xf numFmtId="44" fontId="7" fillId="0" borderId="0" xfId="0" applyNumberFormat="1" applyFont="1" applyFill="1" applyAlignment="1">
      <alignment horizontal="right" vertical="top" wrapText="1"/>
    </xf>
    <xf numFmtId="4" fontId="7" fillId="0" borderId="0" xfId="0" applyNumberFormat="1" applyFont="1" applyFill="1" applyAlignment="1">
      <alignment vertical="center" wrapText="1"/>
    </xf>
    <xf numFmtId="44" fontId="7" fillId="0" borderId="0" xfId="0" applyNumberFormat="1" applyFont="1" applyFill="1" applyAlignment="1">
      <alignment vertical="center" wrapText="1"/>
    </xf>
    <xf numFmtId="44" fontId="7" fillId="0" borderId="0" xfId="0" applyNumberFormat="1" applyFont="1" applyFill="1" applyAlignment="1">
      <alignment horizontal="righ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 indent="4"/>
    </xf>
    <xf numFmtId="0" fontId="7" fillId="0" borderId="2" xfId="0" applyNumberFormat="1" applyFont="1" applyFill="1" applyBorder="1" applyAlignment="1">
      <alignment horizontal="left" vertical="center" wrapText="1" indent="5"/>
    </xf>
    <xf numFmtId="0" fontId="6" fillId="0" borderId="2" xfId="0" applyNumberFormat="1" applyFont="1" applyFill="1" applyBorder="1" applyAlignment="1">
      <alignment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4" fontId="7" fillId="0" borderId="3" xfId="0" applyNumberFormat="1" applyFont="1" applyFill="1" applyBorder="1" applyAlignment="1">
      <alignment vertical="center" wrapText="1"/>
    </xf>
    <xf numFmtId="44" fontId="7" fillId="0" borderId="3" xfId="0" quotePrefix="1" applyNumberFormat="1" applyFont="1" applyFill="1" applyBorder="1" applyAlignment="1">
      <alignment horizontal="center" vertical="center" wrapText="1"/>
    </xf>
    <xf numFmtId="44" fontId="7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center" wrapText="1"/>
    </xf>
    <xf numFmtId="0" fontId="7" fillId="0" borderId="3" xfId="0" applyNumberFormat="1" applyFont="1" applyFill="1" applyBorder="1" applyAlignment="1">
      <alignment horizontal="left" vertical="center"/>
    </xf>
    <xf numFmtId="44" fontId="7" fillId="0" borderId="3" xfId="0" applyNumberFormat="1" applyFont="1" applyFill="1" applyBorder="1" applyAlignment="1">
      <alignment vertical="top" wrapText="1"/>
    </xf>
    <xf numFmtId="44" fontId="7" fillId="0" borderId="0" xfId="0" applyNumberFormat="1" applyFont="1" applyFill="1" applyAlignment="1">
      <alignment vertical="top"/>
    </xf>
    <xf numFmtId="164" fontId="7" fillId="0" borderId="3" xfId="0" applyNumberFormat="1" applyFont="1" applyFill="1" applyBorder="1" applyAlignment="1">
      <alignment horizontal="center" vertical="top"/>
    </xf>
    <xf numFmtId="44" fontId="7" fillId="0" borderId="3" xfId="0" applyNumberFormat="1" applyFont="1" applyFill="1" applyBorder="1" applyAlignment="1">
      <alignment vertical="top"/>
    </xf>
    <xf numFmtId="44" fontId="7" fillId="0" borderId="18" xfId="0" applyNumberFormat="1" applyFont="1" applyFill="1" applyBorder="1" applyAlignment="1">
      <alignment vertical="top"/>
    </xf>
    <xf numFmtId="164" fontId="7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 wrapText="1" indent="1"/>
    </xf>
    <xf numFmtId="49" fontId="7" fillId="0" borderId="3" xfId="0" applyNumberFormat="1" applyFont="1" applyFill="1" applyBorder="1" applyAlignment="1">
      <alignment horizontal="left" vertical="center" wrapText="1" indent="2"/>
    </xf>
    <xf numFmtId="49" fontId="7" fillId="0" borderId="18" xfId="0" applyNumberFormat="1" applyFont="1" applyFill="1" applyBorder="1" applyAlignment="1"/>
    <xf numFmtId="44" fontId="7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/>
    </xf>
    <xf numFmtId="44" fontId="6" fillId="0" borderId="3" xfId="0" applyNumberFormat="1" applyFont="1" applyFill="1" applyBorder="1" applyAlignment="1">
      <alignment vertical="top"/>
    </xf>
    <xf numFmtId="49" fontId="7" fillId="0" borderId="3" xfId="0" applyNumberFormat="1" applyFont="1" applyFill="1" applyBorder="1" applyAlignment="1">
      <alignment horizontal="left" vertical="center" wrapText="1" indent="3"/>
    </xf>
    <xf numFmtId="49" fontId="7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1" fillId="0" borderId="0" xfId="1" applyNumberFormat="1" applyFont="1" applyBorder="1" applyAlignment="1">
      <alignment horizontal="left"/>
    </xf>
    <xf numFmtId="0" fontId="12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left"/>
    </xf>
    <xf numFmtId="0" fontId="13" fillId="0" borderId="21" xfId="1" applyNumberFormat="1" applyFont="1" applyBorder="1" applyAlignment="1">
      <alignment horizontal="left"/>
    </xf>
    <xf numFmtId="0" fontId="13" fillId="0" borderId="22" xfId="1" applyNumberFormat="1" applyFont="1" applyBorder="1" applyAlignment="1">
      <alignment horizontal="left"/>
    </xf>
    <xf numFmtId="0" fontId="13" fillId="0" borderId="23" xfId="1" applyNumberFormat="1" applyFont="1" applyBorder="1" applyAlignment="1">
      <alignment horizontal="left"/>
    </xf>
    <xf numFmtId="0" fontId="12" fillId="0" borderId="24" xfId="1" applyNumberFormat="1" applyFont="1" applyBorder="1" applyAlignment="1">
      <alignment horizontal="left"/>
    </xf>
    <xf numFmtId="0" fontId="11" fillId="0" borderId="25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left" vertical="top"/>
    </xf>
    <xf numFmtId="0" fontId="14" fillId="0" borderId="24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0" fontId="14" fillId="0" borderId="26" xfId="1" applyNumberFormat="1" applyFont="1" applyBorder="1" applyAlignment="1">
      <alignment horizontal="center"/>
    </xf>
    <xf numFmtId="0" fontId="14" fillId="0" borderId="27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2" fillId="0" borderId="0" xfId="1" applyNumberFormat="1" applyFont="1" applyBorder="1" applyAlignment="1">
      <alignment horizontal="left" vertical="center"/>
    </xf>
    <xf numFmtId="0" fontId="12" fillId="0" borderId="0" xfId="1" applyNumberFormat="1" applyFont="1" applyBorder="1" applyAlignment="1">
      <alignment horizontal="right" vertical="center"/>
    </xf>
    <xf numFmtId="0" fontId="12" fillId="0" borderId="0" xfId="1" applyNumberFormat="1" applyFont="1" applyBorder="1" applyAlignment="1">
      <alignment horizontal="left" vertical="top"/>
    </xf>
    <xf numFmtId="0" fontId="12" fillId="0" borderId="19" xfId="1" applyNumberFormat="1" applyFont="1" applyBorder="1" applyAlignment="1">
      <alignment horizontal="left" vertical="top"/>
    </xf>
    <xf numFmtId="0" fontId="12" fillId="0" borderId="18" xfId="1" applyNumberFormat="1" applyFont="1" applyBorder="1" applyAlignment="1">
      <alignment horizontal="left" vertical="top"/>
    </xf>
    <xf numFmtId="0" fontId="12" fillId="0" borderId="17" xfId="1" applyNumberFormat="1" applyFont="1" applyBorder="1" applyAlignment="1">
      <alignment horizontal="left" vertical="top"/>
    </xf>
    <xf numFmtId="0" fontId="12" fillId="0" borderId="47" xfId="1" applyNumberFormat="1" applyFont="1" applyBorder="1" applyAlignment="1">
      <alignment horizontal="left"/>
    </xf>
    <xf numFmtId="0" fontId="12" fillId="0" borderId="46" xfId="1" applyNumberFormat="1" applyFont="1" applyBorder="1" applyAlignment="1">
      <alignment horizontal="left"/>
    </xf>
    <xf numFmtId="49" fontId="11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left" wrapText="1"/>
    </xf>
    <xf numFmtId="0" fontId="12" fillId="0" borderId="0" xfId="1" applyNumberFormat="1" applyFont="1" applyBorder="1" applyAlignment="1">
      <alignment horizontal="center" vertical="top"/>
    </xf>
    <xf numFmtId="49" fontId="13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left" vertical="center"/>
    </xf>
    <xf numFmtId="0" fontId="13" fillId="0" borderId="0" xfId="1" applyNumberFormat="1" applyFont="1" applyBorder="1" applyAlignment="1">
      <alignment horizontal="right" vertical="center"/>
    </xf>
    <xf numFmtId="0" fontId="13" fillId="0" borderId="0" xfId="1" applyNumberFormat="1" applyFont="1" applyBorder="1" applyAlignment="1">
      <alignment horizontal="center" vertical="center"/>
    </xf>
    <xf numFmtId="0" fontId="16" fillId="0" borderId="0" xfId="1" applyNumberFormat="1" applyFont="1" applyBorder="1" applyAlignment="1">
      <alignment horizontal="left"/>
    </xf>
    <xf numFmtId="0" fontId="17" fillId="0" borderId="0" xfId="1" applyNumberFormat="1" applyFont="1" applyBorder="1" applyAlignment="1">
      <alignment horizontal="left" vertical="center"/>
    </xf>
    <xf numFmtId="0" fontId="17" fillId="0" borderId="0" xfId="1" applyNumberFormat="1" applyFont="1" applyBorder="1" applyAlignment="1">
      <alignment horizontal="left"/>
    </xf>
    <xf numFmtId="0" fontId="17" fillId="0" borderId="0" xfId="1" applyNumberFormat="1" applyFont="1" applyBorder="1" applyAlignment="1">
      <alignment horizontal="right"/>
    </xf>
    <xf numFmtId="0" fontId="17" fillId="0" borderId="0" xfId="1" applyNumberFormat="1" applyFont="1" applyFill="1" applyBorder="1" applyAlignment="1">
      <alignment horizontal="left"/>
    </xf>
    <xf numFmtId="0" fontId="18" fillId="0" borderId="0" xfId="1" applyNumberFormat="1" applyFont="1" applyBorder="1" applyAlignment="1">
      <alignment horizontal="left"/>
    </xf>
    <xf numFmtId="0" fontId="13" fillId="0" borderId="0" xfId="1" applyNumberFormat="1" applyFont="1" applyBorder="1" applyAlignment="1">
      <alignment horizontal="center" vertical="top"/>
    </xf>
    <xf numFmtId="0" fontId="12" fillId="0" borderId="0" xfId="1" applyNumberFormat="1" applyFont="1" applyBorder="1" applyAlignment="1">
      <alignment horizontal="center"/>
    </xf>
    <xf numFmtId="0" fontId="20" fillId="0" borderId="0" xfId="1" applyNumberFormat="1" applyFont="1" applyBorder="1" applyAlignment="1">
      <alignment horizontal="left"/>
    </xf>
    <xf numFmtId="44" fontId="7" fillId="0" borderId="3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  <protection locked="0"/>
    </xf>
    <xf numFmtId="44" fontId="7" fillId="0" borderId="3" xfId="0" applyNumberFormat="1" applyFont="1" applyFill="1" applyBorder="1" applyAlignment="1">
      <alignment horizontal="center" vertical="top" wrapText="1"/>
    </xf>
    <xf numFmtId="49" fontId="21" fillId="0" borderId="3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vertical="top" wrapText="1"/>
    </xf>
    <xf numFmtId="49" fontId="7" fillId="0" borderId="3" xfId="0" applyNumberFormat="1" applyFont="1" applyFill="1" applyBorder="1" applyAlignment="1">
      <alignment horizontal="center" vertical="top" wrapText="1"/>
    </xf>
    <xf numFmtId="43" fontId="7" fillId="0" borderId="3" xfId="0" quotePrefix="1" applyNumberFormat="1" applyFont="1" applyFill="1" applyBorder="1" applyAlignment="1">
      <alignment vertical="center" wrapText="1"/>
    </xf>
    <xf numFmtId="43" fontId="7" fillId="0" borderId="3" xfId="0" applyNumberFormat="1" applyFont="1" applyFill="1" applyBorder="1" applyAlignment="1">
      <alignment vertical="center" wrapText="1"/>
    </xf>
    <xf numFmtId="44" fontId="7" fillId="0" borderId="13" xfId="0" applyNumberFormat="1" applyFont="1" applyFill="1" applyBorder="1" applyAlignment="1">
      <alignment vertical="top"/>
    </xf>
    <xf numFmtId="43" fontId="7" fillId="0" borderId="3" xfId="0" applyNumberFormat="1" applyFont="1" applyFill="1" applyBorder="1" applyAlignment="1">
      <alignment vertical="top" wrapText="1"/>
    </xf>
    <xf numFmtId="43" fontId="7" fillId="0" borderId="11" xfId="0" applyNumberFormat="1" applyFont="1" applyFill="1" applyBorder="1" applyAlignment="1">
      <alignment vertical="top" wrapText="1"/>
    </xf>
    <xf numFmtId="43" fontId="7" fillId="0" borderId="3" xfId="0" applyNumberFormat="1" applyFont="1" applyFill="1" applyBorder="1" applyAlignment="1">
      <alignment vertical="top"/>
    </xf>
    <xf numFmtId="43" fontId="7" fillId="0" borderId="0" xfId="0" applyNumberFormat="1" applyFont="1" applyFill="1" applyAlignment="1">
      <alignment vertical="top"/>
    </xf>
    <xf numFmtId="43" fontId="7" fillId="0" borderId="3" xfId="0" applyNumberFormat="1" applyFont="1" applyFill="1" applyBorder="1" applyAlignment="1">
      <alignment horizontal="center" vertical="top"/>
    </xf>
    <xf numFmtId="43" fontId="6" fillId="0" borderId="3" xfId="0" applyNumberFormat="1" applyFont="1" applyFill="1" applyBorder="1" applyAlignment="1">
      <alignment vertical="top"/>
    </xf>
    <xf numFmtId="43" fontId="7" fillId="0" borderId="18" xfId="0" applyNumberFormat="1" applyFont="1" applyFill="1" applyBorder="1" applyAlignment="1">
      <alignment vertical="top"/>
    </xf>
    <xf numFmtId="41" fontId="7" fillId="0" borderId="18" xfId="0" applyNumberFormat="1" applyFont="1" applyFill="1" applyBorder="1" applyAlignment="1">
      <alignment vertical="top"/>
    </xf>
    <xf numFmtId="43" fontId="7" fillId="0" borderId="18" xfId="0" applyNumberFormat="1" applyFont="1" applyFill="1" applyBorder="1" applyAlignment="1"/>
    <xf numFmtId="43" fontId="7" fillId="0" borderId="3" xfId="0" applyNumberFormat="1" applyFont="1" applyFill="1" applyBorder="1" applyAlignment="1">
      <alignment horizontal="center" vertical="center"/>
    </xf>
    <xf numFmtId="43" fontId="7" fillId="0" borderId="3" xfId="0" applyNumberFormat="1" applyFont="1" applyFill="1" applyBorder="1" applyAlignment="1">
      <alignment horizontal="center" vertical="center" wrapText="1"/>
    </xf>
    <xf numFmtId="41" fontId="7" fillId="0" borderId="3" xfId="0" applyNumberFormat="1" applyFont="1" applyFill="1" applyBorder="1" applyAlignment="1">
      <alignment horizontal="center" vertical="top"/>
    </xf>
    <xf numFmtId="41" fontId="6" fillId="0" borderId="3" xfId="0" applyNumberFormat="1" applyFont="1" applyFill="1" applyBorder="1" applyAlignment="1">
      <alignment horizontal="center" vertical="center"/>
    </xf>
    <xf numFmtId="43" fontId="7" fillId="0" borderId="3" xfId="0" applyNumberFormat="1" applyFont="1" applyFill="1" applyBorder="1" applyAlignment="1">
      <alignment horizontal="center" vertical="top" wrapText="1"/>
    </xf>
    <xf numFmtId="49" fontId="7" fillId="0" borderId="3" xfId="0" applyNumberFormat="1" applyFont="1" applyFill="1" applyBorder="1" applyAlignment="1">
      <alignment horizontal="center" vertical="center"/>
    </xf>
    <xf numFmtId="43" fontId="7" fillId="0" borderId="3" xfId="0" applyNumberFormat="1" applyFont="1" applyFill="1" applyBorder="1" applyAlignment="1">
      <alignment horizontal="left" vertical="center" wrapText="1"/>
    </xf>
    <xf numFmtId="43" fontId="7" fillId="0" borderId="3" xfId="0" applyNumberFormat="1" applyFont="1" applyFill="1" applyBorder="1" applyAlignment="1">
      <alignment horizontal="left" vertical="center" wrapText="1" indent="1"/>
    </xf>
    <xf numFmtId="43" fontId="7" fillId="0" borderId="11" xfId="0" applyNumberFormat="1" applyFont="1" applyFill="1" applyBorder="1" applyAlignment="1">
      <alignment horizontal="left" vertical="center" wrapText="1"/>
    </xf>
    <xf numFmtId="43" fontId="7" fillId="0" borderId="13" xfId="0" applyNumberFormat="1" applyFont="1" applyFill="1" applyBorder="1" applyAlignment="1">
      <alignment horizontal="left" vertical="center" wrapText="1" indent="1"/>
    </xf>
    <xf numFmtId="44" fontId="7" fillId="0" borderId="0" xfId="0" applyNumberFormat="1" applyFont="1" applyFill="1" applyAlignment="1">
      <alignment horizontal="center" vertical="top"/>
    </xf>
    <xf numFmtId="43" fontId="0" fillId="0" borderId="0" xfId="0" applyNumberFormat="1" applyFont="1" applyFill="1" applyAlignment="1">
      <alignment vertical="top" wrapText="1"/>
    </xf>
    <xf numFmtId="41" fontId="0" fillId="0" borderId="0" xfId="0" applyNumberFormat="1" applyFont="1" applyFill="1" applyAlignment="1">
      <alignment vertical="top" wrapText="1"/>
    </xf>
    <xf numFmtId="43" fontId="7" fillId="0" borderId="3" xfId="0" applyNumberFormat="1" applyFont="1" applyFill="1" applyBorder="1" applyAlignment="1">
      <alignment horizontal="left" vertical="top" wrapText="1"/>
    </xf>
    <xf numFmtId="43" fontId="7" fillId="0" borderId="3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center" vertical="center" wrapText="1"/>
    </xf>
    <xf numFmtId="44" fontId="7" fillId="0" borderId="65" xfId="0" applyNumberFormat="1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4" fontId="6" fillId="0" borderId="11" xfId="0" applyNumberFormat="1" applyFont="1" applyFill="1" applyBorder="1" applyAlignment="1">
      <alignment horizontal="center" vertical="top"/>
    </xf>
    <xf numFmtId="44" fontId="6" fillId="0" borderId="13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left"/>
    </xf>
    <xf numFmtId="44" fontId="6" fillId="0" borderId="0" xfId="0" applyNumberFormat="1" applyFont="1" applyFill="1" applyAlignment="1">
      <alignment horizontal="center" vertical="center"/>
    </xf>
    <xf numFmtId="44" fontId="6" fillId="0" borderId="18" xfId="0" applyNumberFormat="1" applyFont="1" applyFill="1" applyBorder="1" applyAlignment="1">
      <alignment horizontal="center" vertical="center"/>
    </xf>
    <xf numFmtId="44" fontId="7" fillId="0" borderId="3" xfId="0" applyNumberFormat="1" applyFont="1" applyFill="1" applyBorder="1" applyAlignment="1">
      <alignment horizontal="center" vertical="center"/>
    </xf>
    <xf numFmtId="44" fontId="7" fillId="0" borderId="3" xfId="0" applyNumberFormat="1" applyFont="1" applyFill="1" applyBorder="1" applyAlignment="1">
      <alignment horizontal="center" vertical="center" wrapText="1"/>
    </xf>
    <xf numFmtId="44" fontId="7" fillId="0" borderId="3" xfId="0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horizontal="left" wrapText="1"/>
    </xf>
    <xf numFmtId="44" fontId="0" fillId="0" borderId="0" xfId="0" applyNumberFormat="1" applyFont="1" applyFill="1" applyAlignment="1">
      <alignment vertical="top" wrapText="1"/>
    </xf>
    <xf numFmtId="44" fontId="6" fillId="0" borderId="18" xfId="0" applyNumberFormat="1" applyFont="1" applyFill="1" applyBorder="1" applyAlignment="1">
      <alignment horizontal="center" vertical="center" wrapText="1"/>
    </xf>
    <xf numFmtId="43" fontId="7" fillId="0" borderId="0" xfId="0" applyNumberFormat="1" applyFont="1" applyFill="1" applyAlignment="1">
      <alignment horizontal="left"/>
    </xf>
    <xf numFmtId="43" fontId="6" fillId="0" borderId="11" xfId="0" applyNumberFormat="1" applyFont="1" applyFill="1" applyBorder="1" applyAlignment="1">
      <alignment horizontal="center" vertical="top"/>
    </xf>
    <xf numFmtId="43" fontId="6" fillId="0" borderId="13" xfId="0" applyNumberFormat="1" applyFont="1" applyFill="1" applyBorder="1" applyAlignment="1">
      <alignment horizontal="center" vertical="top"/>
    </xf>
    <xf numFmtId="44" fontId="22" fillId="0" borderId="0" xfId="0" applyNumberFormat="1" applyFont="1" applyFill="1" applyAlignment="1">
      <alignment vertical="top" wrapText="1"/>
    </xf>
    <xf numFmtId="0" fontId="12" fillId="0" borderId="0" xfId="1" applyNumberFormat="1" applyFont="1" applyBorder="1" applyAlignment="1">
      <alignment horizontal="left"/>
    </xf>
    <xf numFmtId="49" fontId="12" fillId="0" borderId="18" xfId="1" applyNumberFormat="1" applyFont="1" applyFill="1" applyBorder="1" applyAlignment="1">
      <alignment horizontal="left"/>
    </xf>
    <xf numFmtId="0" fontId="12" fillId="0" borderId="18" xfId="1" applyNumberFormat="1" applyFont="1" applyFill="1" applyBorder="1" applyAlignment="1">
      <alignment horizontal="center"/>
    </xf>
    <xf numFmtId="0" fontId="13" fillId="0" borderId="15" xfId="1" applyNumberFormat="1" applyFont="1" applyBorder="1" applyAlignment="1">
      <alignment horizontal="center" vertical="center"/>
    </xf>
    <xf numFmtId="49" fontId="12" fillId="0" borderId="18" xfId="1" applyNumberFormat="1" applyFont="1" applyFill="1" applyBorder="1" applyAlignment="1">
      <alignment horizontal="center"/>
    </xf>
    <xf numFmtId="0" fontId="12" fillId="0" borderId="0" xfId="1" applyNumberFormat="1" applyFont="1" applyBorder="1" applyAlignment="1">
      <alignment horizontal="right"/>
    </xf>
    <xf numFmtId="0" fontId="12" fillId="0" borderId="31" xfId="1" applyNumberFormat="1" applyFont="1" applyFill="1" applyBorder="1" applyAlignment="1">
      <alignment horizontal="center"/>
    </xf>
    <xf numFmtId="0" fontId="12" fillId="0" borderId="30" xfId="1" applyNumberFormat="1" applyFont="1" applyFill="1" applyBorder="1" applyAlignment="1">
      <alignment horizontal="center"/>
    </xf>
    <xf numFmtId="0" fontId="12" fillId="0" borderId="29" xfId="1" applyNumberFormat="1" applyFont="1" applyFill="1" applyBorder="1" applyAlignment="1">
      <alignment horizontal="center"/>
    </xf>
    <xf numFmtId="49" fontId="12" fillId="0" borderId="44" xfId="1" applyNumberFormat="1" applyFont="1" applyBorder="1" applyAlignment="1">
      <alignment horizontal="center" vertical="center"/>
    </xf>
    <xf numFmtId="49" fontId="12" fillId="0" borderId="43" xfId="1" applyNumberFormat="1" applyFont="1" applyBorder="1" applyAlignment="1">
      <alignment horizontal="center" vertical="center"/>
    </xf>
    <xf numFmtId="49" fontId="12" fillId="0" borderId="42" xfId="1" applyNumberFormat="1" applyFont="1" applyBorder="1" applyAlignment="1">
      <alignment horizontal="center" vertical="center"/>
    </xf>
    <xf numFmtId="49" fontId="12" fillId="0" borderId="56" xfId="1" applyNumberFormat="1" applyFont="1" applyFill="1" applyBorder="1" applyAlignment="1">
      <alignment horizontal="center"/>
    </xf>
    <xf numFmtId="49" fontId="12" fillId="0" borderId="3" xfId="1" applyNumberFormat="1" applyFont="1" applyFill="1" applyBorder="1" applyAlignment="1">
      <alignment horizontal="center"/>
    </xf>
    <xf numFmtId="49" fontId="12" fillId="0" borderId="39" xfId="1" applyNumberFormat="1" applyFont="1" applyFill="1" applyBorder="1" applyAlignment="1">
      <alignment horizontal="center"/>
    </xf>
    <xf numFmtId="49" fontId="12" fillId="0" borderId="51" xfId="1" applyNumberFormat="1" applyFont="1" applyFill="1" applyBorder="1" applyAlignment="1">
      <alignment horizontal="center"/>
    </xf>
    <xf numFmtId="49" fontId="12" fillId="0" borderId="12" xfId="1" applyNumberFormat="1" applyFont="1" applyFill="1" applyBorder="1" applyAlignment="1">
      <alignment horizontal="center"/>
    </xf>
    <xf numFmtId="49" fontId="12" fillId="0" borderId="41" xfId="1" applyNumberFormat="1" applyFont="1" applyFill="1" applyBorder="1" applyAlignment="1">
      <alignment horizontal="center"/>
    </xf>
    <xf numFmtId="49" fontId="12" fillId="0" borderId="55" xfId="1" applyNumberFormat="1" applyFont="1" applyFill="1" applyBorder="1" applyAlignment="1">
      <alignment horizontal="center"/>
    </xf>
    <xf numFmtId="49" fontId="12" fillId="0" borderId="15" xfId="1" applyNumberFormat="1" applyFont="1" applyFill="1" applyBorder="1" applyAlignment="1">
      <alignment horizontal="center"/>
    </xf>
    <xf numFmtId="49" fontId="12" fillId="0" borderId="54" xfId="1" applyNumberFormat="1" applyFont="1" applyFill="1" applyBorder="1" applyAlignment="1">
      <alignment horizontal="center"/>
    </xf>
    <xf numFmtId="49" fontId="12" fillId="0" borderId="53" xfId="1" applyNumberFormat="1" applyFont="1" applyFill="1" applyBorder="1" applyAlignment="1">
      <alignment horizontal="center"/>
    </xf>
    <xf numFmtId="49" fontId="12" fillId="0" borderId="52" xfId="1" applyNumberFormat="1" applyFont="1" applyFill="1" applyBorder="1" applyAlignment="1">
      <alignment horizontal="center"/>
    </xf>
    <xf numFmtId="49" fontId="12" fillId="0" borderId="31" xfId="1" applyNumberFormat="1" applyFont="1" applyFill="1" applyBorder="1" applyAlignment="1">
      <alignment horizontal="center"/>
    </xf>
    <xf numFmtId="49" fontId="12" fillId="0" borderId="30" xfId="1" applyNumberFormat="1" applyFont="1" applyFill="1" applyBorder="1" applyAlignment="1">
      <alignment horizontal="center"/>
    </xf>
    <xf numFmtId="49" fontId="12" fillId="0" borderId="29" xfId="1" applyNumberFormat="1" applyFont="1" applyFill="1" applyBorder="1" applyAlignment="1">
      <alignment horizontal="center"/>
    </xf>
    <xf numFmtId="2" fontId="12" fillId="0" borderId="3" xfId="1" applyNumberFormat="1" applyFont="1" applyFill="1" applyBorder="1" applyAlignment="1">
      <alignment horizontal="center" vertical="center"/>
    </xf>
    <xf numFmtId="2" fontId="12" fillId="0" borderId="39" xfId="1" applyNumberFormat="1" applyFont="1" applyFill="1" applyBorder="1" applyAlignment="1">
      <alignment horizontal="center" vertical="center"/>
    </xf>
    <xf numFmtId="2" fontId="12" fillId="0" borderId="43" xfId="1" applyNumberFormat="1" applyFont="1" applyFill="1" applyBorder="1" applyAlignment="1">
      <alignment horizontal="center"/>
    </xf>
    <xf numFmtId="2" fontId="12" fillId="0" borderId="42" xfId="1" applyNumberFormat="1" applyFont="1" applyFill="1" applyBorder="1" applyAlignment="1">
      <alignment horizontal="center"/>
    </xf>
    <xf numFmtId="2" fontId="12" fillId="0" borderId="36" xfId="1" applyNumberFormat="1" applyFont="1" applyFill="1" applyBorder="1" applyAlignment="1">
      <alignment horizontal="center" vertical="center"/>
    </xf>
    <xf numFmtId="2" fontId="12" fillId="0" borderId="35" xfId="1" applyNumberFormat="1" applyFont="1" applyFill="1" applyBorder="1" applyAlignment="1">
      <alignment horizontal="center" vertical="center"/>
    </xf>
    <xf numFmtId="2" fontId="12" fillId="0" borderId="50" xfId="1" applyNumberFormat="1" applyFont="1" applyFill="1" applyBorder="1" applyAlignment="1">
      <alignment horizontal="center" vertical="center"/>
    </xf>
    <xf numFmtId="2" fontId="12" fillId="0" borderId="49" xfId="1" applyNumberFormat="1" applyFont="1" applyFill="1" applyBorder="1" applyAlignment="1">
      <alignment horizontal="center" vertical="center"/>
    </xf>
    <xf numFmtId="2" fontId="12" fillId="0" borderId="48" xfId="1" applyNumberFormat="1" applyFont="1" applyFill="1" applyBorder="1" applyAlignment="1">
      <alignment horizontal="center" vertical="center"/>
    </xf>
    <xf numFmtId="49" fontId="12" fillId="0" borderId="3" xfId="1" applyNumberFormat="1" applyFont="1" applyFill="1" applyBorder="1" applyAlignment="1">
      <alignment horizontal="center" vertical="center"/>
    </xf>
    <xf numFmtId="49" fontId="12" fillId="0" borderId="37" xfId="1" applyNumberFormat="1" applyFont="1" applyFill="1" applyBorder="1" applyAlignment="1">
      <alignment horizontal="center" vertical="center"/>
    </xf>
    <xf numFmtId="49" fontId="12" fillId="0" borderId="40" xfId="1" applyNumberFormat="1" applyFont="1" applyFill="1" applyBorder="1" applyAlignment="1">
      <alignment horizontal="center" vertical="center"/>
    </xf>
    <xf numFmtId="49" fontId="12" fillId="0" borderId="34" xfId="1" applyNumberFormat="1" applyFont="1" applyFill="1" applyBorder="1" applyAlignment="1">
      <alignment horizontal="center"/>
    </xf>
    <xf numFmtId="49" fontId="12" fillId="0" borderId="33" xfId="1" applyNumberFormat="1" applyFont="1" applyFill="1" applyBorder="1" applyAlignment="1">
      <alignment horizontal="center"/>
    </xf>
    <xf numFmtId="49" fontId="12" fillId="0" borderId="32" xfId="1" applyNumberFormat="1" applyFont="1" applyFill="1" applyBorder="1" applyAlignment="1">
      <alignment horizontal="center"/>
    </xf>
    <xf numFmtId="0" fontId="12" fillId="0" borderId="20" xfId="1" applyNumberFormat="1" applyFont="1" applyBorder="1" applyAlignment="1">
      <alignment horizontal="center" vertical="top"/>
    </xf>
    <xf numFmtId="49" fontId="16" fillId="0" borderId="64" xfId="1" applyNumberFormat="1" applyFont="1" applyFill="1" applyBorder="1" applyAlignment="1">
      <alignment horizontal="center" vertical="center"/>
    </xf>
    <xf numFmtId="49" fontId="16" fillId="0" borderId="63" xfId="1" applyNumberFormat="1" applyFont="1" applyFill="1" applyBorder="1" applyAlignment="1">
      <alignment horizontal="center" vertical="center"/>
    </xf>
    <xf numFmtId="49" fontId="16" fillId="0" borderId="62" xfId="1" applyNumberFormat="1" applyFont="1" applyFill="1" applyBorder="1" applyAlignment="1">
      <alignment horizontal="center" vertical="center"/>
    </xf>
    <xf numFmtId="49" fontId="16" fillId="0" borderId="59" xfId="1" applyNumberFormat="1" applyFont="1" applyFill="1" applyBorder="1" applyAlignment="1">
      <alignment horizontal="center" vertical="center"/>
    </xf>
    <xf numFmtId="49" fontId="16" fillId="0" borderId="58" xfId="1" applyNumberFormat="1" applyFont="1" applyFill="1" applyBorder="1" applyAlignment="1">
      <alignment horizontal="center" vertical="center"/>
    </xf>
    <xf numFmtId="49" fontId="16" fillId="0" borderId="57" xfId="1" applyNumberFormat="1" applyFont="1" applyFill="1" applyBorder="1" applyAlignment="1">
      <alignment horizontal="center" vertical="center"/>
    </xf>
    <xf numFmtId="49" fontId="2" fillId="0" borderId="37" xfId="1" applyNumberFormat="1" applyFont="1" applyFill="1" applyBorder="1" applyAlignment="1">
      <alignment horizontal="center" vertical="center"/>
    </xf>
    <xf numFmtId="0" fontId="12" fillId="0" borderId="3" xfId="1" applyNumberFormat="1" applyFont="1" applyBorder="1" applyAlignment="1">
      <alignment horizontal="center" vertical="top"/>
    </xf>
    <xf numFmtId="0" fontId="12" fillId="0" borderId="12" xfId="1" applyNumberFormat="1" applyFont="1" applyFill="1" applyBorder="1" applyAlignment="1">
      <alignment horizontal="left" vertical="center" wrapText="1"/>
    </xf>
    <xf numFmtId="0" fontId="12" fillId="0" borderId="41" xfId="1" applyNumberFormat="1" applyFont="1" applyFill="1" applyBorder="1" applyAlignment="1">
      <alignment horizontal="left" vertical="center" wrapText="1"/>
    </xf>
    <xf numFmtId="0" fontId="12" fillId="0" borderId="13" xfId="1" applyNumberFormat="1" applyFont="1" applyBorder="1" applyAlignment="1">
      <alignment horizontal="center" vertical="top"/>
    </xf>
    <xf numFmtId="0" fontId="12" fillId="0" borderId="13" xfId="1" applyNumberFormat="1" applyFont="1" applyFill="1" applyBorder="1" applyAlignment="1">
      <alignment horizontal="center" wrapText="1"/>
    </xf>
    <xf numFmtId="0" fontId="12" fillId="0" borderId="3" xfId="1" applyNumberFormat="1" applyFont="1" applyFill="1" applyBorder="1" applyAlignment="1">
      <alignment horizontal="center" wrapText="1"/>
    </xf>
    <xf numFmtId="0" fontId="12" fillId="0" borderId="11" xfId="1" applyNumberFormat="1" applyFont="1" applyFill="1" applyBorder="1" applyAlignment="1">
      <alignment horizontal="center" wrapText="1"/>
    </xf>
    <xf numFmtId="49" fontId="12" fillId="0" borderId="44" xfId="1" applyNumberFormat="1" applyFont="1" applyFill="1" applyBorder="1" applyAlignment="1">
      <alignment horizontal="center"/>
    </xf>
    <xf numFmtId="49" fontId="12" fillId="0" borderId="43" xfId="1" applyNumberFormat="1" applyFont="1" applyFill="1" applyBorder="1" applyAlignment="1">
      <alignment horizontal="center"/>
    </xf>
    <xf numFmtId="0" fontId="13" fillId="0" borderId="0" xfId="1" applyNumberFormat="1" applyFont="1" applyBorder="1" applyAlignment="1">
      <alignment horizontal="center" vertical="center"/>
    </xf>
    <xf numFmtId="0" fontId="13" fillId="0" borderId="15" xfId="1" applyNumberFormat="1" applyFont="1" applyBorder="1" applyAlignment="1">
      <alignment horizontal="center" vertical="top"/>
    </xf>
    <xf numFmtId="0" fontId="13" fillId="0" borderId="0" xfId="1" applyNumberFormat="1" applyFont="1" applyBorder="1" applyAlignment="1">
      <alignment horizontal="center" vertical="top"/>
    </xf>
    <xf numFmtId="0" fontId="14" fillId="0" borderId="28" xfId="1" applyNumberFormat="1" applyFont="1" applyBorder="1" applyAlignment="1">
      <alignment horizontal="center"/>
    </xf>
    <xf numFmtId="0" fontId="14" fillId="0" borderId="27" xfId="1" applyNumberFormat="1" applyFont="1" applyBorder="1" applyAlignment="1">
      <alignment horizontal="center"/>
    </xf>
    <xf numFmtId="0" fontId="14" fillId="0" borderId="25" xfId="1" applyNumberFormat="1" applyFont="1" applyBorder="1" applyAlignment="1">
      <alignment horizontal="center"/>
    </xf>
    <xf numFmtId="0" fontId="14" fillId="0" borderId="0" xfId="1" applyNumberFormat="1" applyFont="1" applyBorder="1" applyAlignment="1">
      <alignment horizont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3" xfId="1" applyNumberFormat="1" applyFont="1" applyBorder="1" applyAlignment="1">
      <alignment horizontal="center" vertical="center"/>
    </xf>
    <xf numFmtId="0" fontId="12" fillId="0" borderId="3" xfId="1" applyNumberFormat="1" applyFont="1" applyBorder="1" applyAlignment="1">
      <alignment horizontal="center" vertical="center" wrapText="1"/>
    </xf>
    <xf numFmtId="0" fontId="15" fillId="0" borderId="3" xfId="1" applyNumberFormat="1" applyFont="1" applyBorder="1" applyAlignment="1">
      <alignment horizontal="center" vertical="center" wrapText="1"/>
    </xf>
    <xf numFmtId="0" fontId="15" fillId="0" borderId="3" xfId="1" applyNumberFormat="1" applyFont="1" applyBorder="1" applyAlignment="1">
      <alignment horizontal="center" vertical="center"/>
    </xf>
    <xf numFmtId="0" fontId="12" fillId="0" borderId="18" xfId="1" applyNumberFormat="1" applyFont="1" applyFill="1" applyBorder="1" applyAlignment="1">
      <alignment horizontal="left" wrapText="1"/>
    </xf>
    <xf numFmtId="0" fontId="12" fillId="0" borderId="0" xfId="1" applyNumberFormat="1" applyFont="1" applyFill="1" applyBorder="1" applyAlignment="1">
      <alignment horizontal="left" wrapText="1"/>
    </xf>
    <xf numFmtId="0" fontId="12" fillId="0" borderId="11" xfId="1" applyNumberFormat="1" applyFont="1" applyBorder="1" applyAlignment="1">
      <alignment horizontal="center" vertical="top"/>
    </xf>
    <xf numFmtId="0" fontId="12" fillId="0" borderId="12" xfId="1" applyNumberFormat="1" applyFont="1" applyBorder="1" applyAlignment="1">
      <alignment horizontal="center" vertical="top"/>
    </xf>
    <xf numFmtId="49" fontId="12" fillId="0" borderId="37" xfId="1" applyNumberFormat="1" applyFont="1" applyBorder="1" applyAlignment="1">
      <alignment horizontal="center" vertical="center"/>
    </xf>
    <xf numFmtId="2" fontId="12" fillId="0" borderId="37" xfId="1" applyNumberFormat="1" applyFont="1" applyFill="1" applyBorder="1" applyAlignment="1">
      <alignment horizontal="center" vertical="center"/>
    </xf>
    <xf numFmtId="2" fontId="12" fillId="0" borderId="31" xfId="1" applyNumberFormat="1" applyFont="1" applyFill="1" applyBorder="1" applyAlignment="1">
      <alignment horizontal="center" vertical="center"/>
    </xf>
    <xf numFmtId="2" fontId="12" fillId="0" borderId="30" xfId="1" applyNumberFormat="1" applyFont="1" applyFill="1" applyBorder="1" applyAlignment="1">
      <alignment horizontal="center" vertical="center"/>
    </xf>
    <xf numFmtId="2" fontId="12" fillId="0" borderId="38" xfId="1" applyNumberFormat="1" applyFont="1" applyFill="1" applyBorder="1" applyAlignment="1">
      <alignment horizontal="center" vertical="center"/>
    </xf>
    <xf numFmtId="0" fontId="12" fillId="0" borderId="37" xfId="1" applyNumberFormat="1" applyFont="1" applyBorder="1" applyAlignment="1">
      <alignment horizontal="center" vertical="top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46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/>
    </xf>
    <xf numFmtId="0" fontId="12" fillId="0" borderId="15" xfId="1" applyNumberFormat="1" applyFont="1" applyBorder="1" applyAlignment="1">
      <alignment horizontal="center"/>
    </xf>
    <xf numFmtId="0" fontId="12" fillId="0" borderId="16" xfId="1" applyNumberFormat="1" applyFont="1" applyBorder="1" applyAlignment="1">
      <alignment horizontal="center"/>
    </xf>
    <xf numFmtId="0" fontId="12" fillId="0" borderId="46" xfId="1" applyNumberFormat="1" applyFont="1" applyBorder="1" applyAlignment="1">
      <alignment horizontal="center"/>
    </xf>
    <xf numFmtId="0" fontId="12" fillId="0" borderId="0" xfId="1" applyNumberFormat="1" applyFont="1" applyBorder="1" applyAlignment="1">
      <alignment horizontal="center"/>
    </xf>
    <xf numFmtId="0" fontId="12" fillId="0" borderId="47" xfId="1" applyNumberFormat="1" applyFont="1" applyBorder="1" applyAlignment="1">
      <alignment horizontal="center"/>
    </xf>
    <xf numFmtId="0" fontId="12" fillId="0" borderId="14" xfId="1" applyNumberFormat="1" applyFont="1" applyBorder="1" applyAlignment="1">
      <alignment horizontal="center" vertical="center" wrapText="1"/>
    </xf>
    <xf numFmtId="0" fontId="12" fillId="0" borderId="15" xfId="1" applyNumberFormat="1" applyFont="1" applyBorder="1" applyAlignment="1">
      <alignment horizontal="center" vertical="center" wrapText="1"/>
    </xf>
    <xf numFmtId="0" fontId="12" fillId="0" borderId="16" xfId="1" applyNumberFormat="1" applyFont="1" applyBorder="1" applyAlignment="1">
      <alignment horizontal="center" vertical="center" wrapText="1"/>
    </xf>
    <xf numFmtId="0" fontId="12" fillId="0" borderId="46" xfId="1" applyNumberFormat="1" applyFont="1" applyBorder="1" applyAlignment="1">
      <alignment horizontal="center" vertical="center" wrapText="1"/>
    </xf>
    <xf numFmtId="0" fontId="12" fillId="0" borderId="0" xfId="1" applyNumberFormat="1" applyFont="1" applyBorder="1" applyAlignment="1">
      <alignment horizontal="center" vertical="center" wrapText="1"/>
    </xf>
    <xf numFmtId="0" fontId="12" fillId="0" borderId="47" xfId="1" applyNumberFormat="1" applyFont="1" applyBorder="1" applyAlignment="1">
      <alignment horizontal="center" vertical="center" wrapText="1"/>
    </xf>
    <xf numFmtId="0" fontId="12" fillId="0" borderId="17" xfId="1" applyNumberFormat="1" applyFont="1" applyBorder="1" applyAlignment="1">
      <alignment horizontal="center" vertical="center" wrapText="1"/>
    </xf>
    <xf numFmtId="0" fontId="12" fillId="0" borderId="18" xfId="1" applyNumberFormat="1" applyFont="1" applyBorder="1" applyAlignment="1">
      <alignment horizontal="center" vertical="center" wrapText="1"/>
    </xf>
    <xf numFmtId="0" fontId="12" fillId="0" borderId="19" xfId="1" applyNumberFormat="1" applyFont="1" applyBorder="1" applyAlignment="1">
      <alignment horizontal="center" vertical="center" wrapText="1"/>
    </xf>
    <xf numFmtId="49" fontId="2" fillId="0" borderId="43" xfId="1" applyNumberFormat="1" applyFont="1" applyFill="1" applyBorder="1" applyAlignment="1">
      <alignment horizontal="center"/>
    </xf>
    <xf numFmtId="0" fontId="12" fillId="0" borderId="18" xfId="1" applyNumberFormat="1" applyFont="1" applyFill="1" applyBorder="1" applyAlignment="1">
      <alignment horizontal="left"/>
    </xf>
    <xf numFmtId="0" fontId="12" fillId="0" borderId="45" xfId="1" applyNumberFormat="1" applyFont="1" applyBorder="1" applyAlignment="1">
      <alignment horizontal="center" vertical="top"/>
    </xf>
    <xf numFmtId="49" fontId="12" fillId="0" borderId="45" xfId="1" applyNumberFormat="1" applyFont="1" applyBorder="1" applyAlignment="1">
      <alignment horizontal="center" vertical="center"/>
    </xf>
    <xf numFmtId="49" fontId="12" fillId="0" borderId="30" xfId="1" applyNumberFormat="1" applyFont="1" applyBorder="1" applyAlignment="1">
      <alignment horizontal="center" vertical="center"/>
    </xf>
    <xf numFmtId="49" fontId="12" fillId="0" borderId="38" xfId="1" applyNumberFormat="1" applyFont="1" applyBorder="1" applyAlignment="1">
      <alignment horizontal="center" vertical="center"/>
    </xf>
    <xf numFmtId="49" fontId="17" fillId="0" borderId="18" xfId="1" applyNumberFormat="1" applyFont="1" applyFill="1" applyBorder="1" applyAlignment="1">
      <alignment horizontal="left"/>
    </xf>
    <xf numFmtId="0" fontId="19" fillId="0" borderId="0" xfId="1" applyNumberFormat="1" applyFont="1" applyBorder="1" applyAlignment="1">
      <alignment horizontal="center"/>
    </xf>
    <xf numFmtId="0" fontId="12" fillId="0" borderId="0" xfId="1" applyNumberFormat="1" applyFont="1" applyFill="1" applyBorder="1" applyAlignment="1">
      <alignment horizontal="left"/>
    </xf>
    <xf numFmtId="49" fontId="12" fillId="0" borderId="61" xfId="1" applyNumberFormat="1" applyFont="1" applyFill="1" applyBorder="1" applyAlignment="1">
      <alignment horizontal="center"/>
    </xf>
    <xf numFmtId="49" fontId="12" fillId="0" borderId="0" xfId="1" applyNumberFormat="1" applyFont="1" applyFill="1" applyBorder="1" applyAlignment="1">
      <alignment horizontal="center"/>
    </xf>
    <xf numFmtId="49" fontId="12" fillId="0" borderId="60" xfId="1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view="pageBreakPreview" topLeftCell="A7" zoomScale="115" zoomScaleNormal="115" zoomScaleSheetLayoutView="115" workbookViewId="0">
      <selection activeCell="G6" sqref="G6"/>
    </sheetView>
  </sheetViews>
  <sheetFormatPr defaultRowHeight="12.75" x14ac:dyDescent="0.2"/>
  <cols>
    <col min="1" max="1" width="52.5" style="1" customWidth="1"/>
    <col min="2" max="2" width="16" style="1" customWidth="1"/>
    <col min="3" max="3" width="22" style="1" customWidth="1"/>
    <col min="4" max="4" width="11.83203125" style="1" customWidth="1"/>
    <col min="5" max="5" width="16.83203125" style="1" customWidth="1"/>
    <col min="6" max="6" width="8.33203125" style="1" customWidth="1"/>
    <col min="7" max="7" width="38" style="1" customWidth="1"/>
    <col min="8" max="16384" width="9.33203125" style="1"/>
  </cols>
  <sheetData>
    <row r="1" spans="1:7" ht="14.25" x14ac:dyDescent="0.2">
      <c r="A1" s="2" t="s">
        <v>0</v>
      </c>
      <c r="B1" s="2"/>
      <c r="C1" s="2"/>
      <c r="D1" s="2"/>
      <c r="E1" s="2"/>
      <c r="F1" s="2"/>
      <c r="G1" s="2"/>
    </row>
    <row r="2" spans="1:7" ht="41.25" customHeight="1" x14ac:dyDescent="0.2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  <c r="F2" s="3" t="s">
        <v>0</v>
      </c>
      <c r="G2" s="3" t="s">
        <v>377</v>
      </c>
    </row>
    <row r="3" spans="1:7" ht="24.95" customHeight="1" x14ac:dyDescent="0.2">
      <c r="A3" s="3" t="s">
        <v>0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4" t="s">
        <v>0</v>
      </c>
    </row>
    <row r="4" spans="1:7" ht="10.5" customHeight="1" x14ac:dyDescent="0.15">
      <c r="A4" s="3"/>
      <c r="B4" s="3"/>
      <c r="C4" s="3"/>
      <c r="D4" s="3"/>
      <c r="E4" s="3"/>
      <c r="F4" s="3"/>
      <c r="G4" s="5" t="s">
        <v>62</v>
      </c>
    </row>
    <row r="5" spans="1:7" ht="42" customHeight="1" x14ac:dyDescent="0.2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63</v>
      </c>
    </row>
    <row r="6" spans="1:7" ht="14.45" customHeight="1" x14ac:dyDescent="0.2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  <c r="F6" s="3" t="s">
        <v>0</v>
      </c>
      <c r="G6" s="3" t="s">
        <v>378</v>
      </c>
    </row>
    <row r="7" spans="1:7" ht="14.45" customHeight="1" x14ac:dyDescent="0.2">
      <c r="A7" s="3" t="s">
        <v>0</v>
      </c>
      <c r="B7" s="134" t="s">
        <v>1</v>
      </c>
      <c r="C7" s="134"/>
      <c r="D7" s="134"/>
      <c r="E7" s="134"/>
      <c r="F7" s="3" t="s">
        <v>0</v>
      </c>
      <c r="G7" s="3" t="s">
        <v>0</v>
      </c>
    </row>
    <row r="8" spans="1:7" ht="21.6" customHeight="1" x14ac:dyDescent="0.2">
      <c r="A8" s="3" t="s">
        <v>0</v>
      </c>
      <c r="B8" s="134" t="s">
        <v>0</v>
      </c>
      <c r="C8" s="134"/>
      <c r="D8" s="134"/>
      <c r="E8" s="134"/>
      <c r="F8" s="3" t="s">
        <v>0</v>
      </c>
      <c r="G8" s="3" t="s">
        <v>0</v>
      </c>
    </row>
    <row r="9" spans="1:7" ht="14.45" customHeight="1" x14ac:dyDescent="0.2">
      <c r="A9" s="3" t="s">
        <v>0</v>
      </c>
      <c r="B9" s="134" t="s">
        <v>371</v>
      </c>
      <c r="C9" s="134"/>
      <c r="D9" s="134"/>
      <c r="E9" s="134"/>
      <c r="F9" s="3" t="s">
        <v>0</v>
      </c>
      <c r="G9" s="3" t="s">
        <v>0</v>
      </c>
    </row>
    <row r="10" spans="1:7" ht="21.6" customHeight="1" x14ac:dyDescent="0.2">
      <c r="A10" s="3" t="s">
        <v>0</v>
      </c>
      <c r="B10" s="134" t="s">
        <v>0</v>
      </c>
      <c r="C10" s="134"/>
      <c r="D10" s="134"/>
      <c r="E10" s="134"/>
      <c r="F10" s="3" t="s">
        <v>0</v>
      </c>
      <c r="G10" s="3" t="s">
        <v>0</v>
      </c>
    </row>
    <row r="11" spans="1:7" ht="12.75" customHeight="1" x14ac:dyDescent="0.2">
      <c r="A11" s="3" t="s">
        <v>0</v>
      </c>
      <c r="B11" s="134" t="s">
        <v>64</v>
      </c>
      <c r="C11" s="134"/>
      <c r="D11" s="134"/>
      <c r="E11" s="134"/>
      <c r="F11" s="3" t="s">
        <v>0</v>
      </c>
      <c r="G11" s="3" t="s">
        <v>0</v>
      </c>
    </row>
    <row r="12" spans="1:7" ht="18.2" customHeight="1" x14ac:dyDescent="0.2">
      <c r="A12" s="3" t="s">
        <v>0</v>
      </c>
      <c r="B12" s="133" t="s">
        <v>0</v>
      </c>
      <c r="C12" s="133"/>
      <c r="D12" s="133"/>
      <c r="E12" s="133"/>
      <c r="F12" s="3" t="s">
        <v>0</v>
      </c>
      <c r="G12" s="3" t="s">
        <v>0</v>
      </c>
    </row>
    <row r="13" spans="1:7" ht="12.75" customHeight="1" x14ac:dyDescent="0.2">
      <c r="A13" s="3" t="s">
        <v>0</v>
      </c>
      <c r="B13" s="133" t="s">
        <v>424</v>
      </c>
      <c r="C13" s="133"/>
      <c r="D13" s="133"/>
      <c r="E13" s="133"/>
      <c r="F13" s="3" t="s">
        <v>0</v>
      </c>
      <c r="G13" s="3" t="s">
        <v>0</v>
      </c>
    </row>
    <row r="14" spans="1:7" ht="21.6" customHeight="1" x14ac:dyDescent="0.2">
      <c r="A14" s="3" t="s">
        <v>0</v>
      </c>
      <c r="B14" s="133" t="s">
        <v>0</v>
      </c>
      <c r="C14" s="133"/>
      <c r="D14" s="133"/>
      <c r="E14" s="3" t="s">
        <v>0</v>
      </c>
      <c r="F14" s="3" t="s">
        <v>0</v>
      </c>
      <c r="G14" s="3" t="s">
        <v>0</v>
      </c>
    </row>
    <row r="15" spans="1:7" ht="28.9" customHeight="1" x14ac:dyDescent="0.2">
      <c r="A15" s="3" t="s">
        <v>2</v>
      </c>
      <c r="B15" s="131" t="s">
        <v>420</v>
      </c>
      <c r="C15" s="131"/>
      <c r="D15" s="131"/>
      <c r="E15" s="131"/>
      <c r="F15" s="131"/>
      <c r="G15" s="131"/>
    </row>
    <row r="16" spans="1:7" ht="41.25" customHeight="1" x14ac:dyDescent="0.2">
      <c r="A16" s="3" t="s">
        <v>65</v>
      </c>
      <c r="B16" s="131">
        <v>4746</v>
      </c>
      <c r="C16" s="131"/>
      <c r="D16" s="131"/>
      <c r="E16" s="131"/>
      <c r="F16" s="131"/>
      <c r="G16" s="131"/>
    </row>
    <row r="17" spans="1:7" ht="21" customHeight="1" x14ac:dyDescent="0.2">
      <c r="A17" s="3" t="s">
        <v>3</v>
      </c>
      <c r="B17" s="131" t="s">
        <v>421</v>
      </c>
      <c r="C17" s="131"/>
      <c r="D17" s="131"/>
      <c r="E17" s="131"/>
      <c r="F17" s="131"/>
      <c r="G17" s="131"/>
    </row>
    <row r="18" spans="1:7" ht="21.6" customHeight="1" x14ac:dyDescent="0.2">
      <c r="A18" s="3"/>
      <c r="B18" s="132" t="s">
        <v>0</v>
      </c>
      <c r="C18" s="132"/>
      <c r="D18" s="132"/>
      <c r="E18" s="132"/>
      <c r="F18" s="132"/>
      <c r="G18" s="132"/>
    </row>
    <row r="19" spans="1:7" ht="28.9" customHeight="1" x14ac:dyDescent="0.2">
      <c r="A19" s="3" t="s">
        <v>4</v>
      </c>
      <c r="B19" s="131" t="s">
        <v>422</v>
      </c>
      <c r="C19" s="131"/>
      <c r="D19" s="4" t="s">
        <v>0</v>
      </c>
      <c r="E19" s="132" t="s">
        <v>5</v>
      </c>
      <c r="F19" s="132"/>
      <c r="G19" s="4">
        <v>322301001</v>
      </c>
    </row>
    <row r="20" spans="1:7" ht="21.6" customHeight="1" x14ac:dyDescent="0.2">
      <c r="A20" s="3" t="s">
        <v>0</v>
      </c>
      <c r="B20" s="132" t="s">
        <v>0</v>
      </c>
      <c r="C20" s="132"/>
      <c r="D20" s="3" t="s">
        <v>0</v>
      </c>
      <c r="E20" s="132" t="s">
        <v>0</v>
      </c>
      <c r="F20" s="132"/>
      <c r="G20" s="3" t="s">
        <v>0</v>
      </c>
    </row>
    <row r="21" spans="1:7" ht="29.25" customHeight="1" x14ac:dyDescent="0.2">
      <c r="A21" s="3" t="s">
        <v>6</v>
      </c>
      <c r="B21" s="131" t="s">
        <v>379</v>
      </c>
      <c r="C21" s="131"/>
      <c r="D21" s="131"/>
      <c r="E21" s="131"/>
      <c r="F21" s="131"/>
      <c r="G21" s="131"/>
    </row>
    <row r="22" spans="1:7" ht="21.6" customHeight="1" x14ac:dyDescent="0.2">
      <c r="A22" s="3" t="s">
        <v>0</v>
      </c>
      <c r="B22" s="132" t="s">
        <v>0</v>
      </c>
      <c r="C22" s="132"/>
      <c r="D22" s="132"/>
      <c r="E22" s="132"/>
      <c r="F22" s="132"/>
      <c r="G22" s="132"/>
    </row>
    <row r="23" spans="1:7" ht="14.45" customHeight="1" x14ac:dyDescent="0.2">
      <c r="A23" s="3" t="s">
        <v>7</v>
      </c>
      <c r="B23" s="6" t="s">
        <v>8</v>
      </c>
      <c r="C23" s="3" t="s">
        <v>0</v>
      </c>
      <c r="D23" s="3" t="s">
        <v>0</v>
      </c>
      <c r="E23" s="3" t="s">
        <v>9</v>
      </c>
      <c r="F23" s="6" t="s">
        <v>10</v>
      </c>
      <c r="G23" s="3" t="s">
        <v>0</v>
      </c>
    </row>
  </sheetData>
  <mergeCells count="18">
    <mergeCell ref="B7:E7"/>
    <mergeCell ref="B8:E8"/>
    <mergeCell ref="B9:E9"/>
    <mergeCell ref="B10:E10"/>
    <mergeCell ref="B11:E11"/>
    <mergeCell ref="B12:E12"/>
    <mergeCell ref="B13:E13"/>
    <mergeCell ref="B14:D14"/>
    <mergeCell ref="B15:G15"/>
    <mergeCell ref="B16:G16"/>
    <mergeCell ref="B21:G21"/>
    <mergeCell ref="B22:G22"/>
    <mergeCell ref="B17:G17"/>
    <mergeCell ref="B18:G18"/>
    <mergeCell ref="B19:C19"/>
    <mergeCell ref="E19:F19"/>
    <mergeCell ref="B20:C20"/>
    <mergeCell ref="E20:F20"/>
  </mergeCells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"/>
  <sheetViews>
    <sheetView zoomScale="115" zoomScaleNormal="115" workbookViewId="0">
      <selection activeCell="F23" sqref="F23"/>
    </sheetView>
  </sheetViews>
  <sheetFormatPr defaultRowHeight="14.25" x14ac:dyDescent="0.2"/>
  <cols>
    <col min="1" max="1" width="9.33203125" style="43"/>
    <col min="2" max="2" width="29.83203125" style="43" customWidth="1"/>
    <col min="3" max="3" width="25" style="43" customWidth="1"/>
    <col min="4" max="4" width="19.33203125" style="43" customWidth="1"/>
    <col min="5" max="5" width="20.1640625" style="43" customWidth="1"/>
    <col min="6" max="6" width="27.1640625" style="43" customWidth="1"/>
    <col min="7" max="7" width="20.1640625" style="43" customWidth="1"/>
    <col min="8" max="9" width="17.1640625" style="43" customWidth="1"/>
    <col min="10" max="10" width="25.33203125" style="43" customWidth="1"/>
    <col min="11" max="16384" width="9.33203125" style="43"/>
  </cols>
  <sheetData>
    <row r="1" spans="1:13" x14ac:dyDescent="0.2">
      <c r="J1" s="43" t="s">
        <v>376</v>
      </c>
    </row>
    <row r="2" spans="1:13" ht="24" customHeight="1" x14ac:dyDescent="0.2">
      <c r="A2" s="159" t="s">
        <v>372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3" ht="26.25" customHeight="1" x14ac:dyDescent="0.2">
      <c r="A3" s="159" t="s">
        <v>237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3" ht="20.25" customHeight="1" x14ac:dyDescent="0.25">
      <c r="A4" s="158" t="s">
        <v>205</v>
      </c>
      <c r="B4" s="158"/>
      <c r="C4" s="128">
        <v>611</v>
      </c>
      <c r="D4"/>
      <c r="E4"/>
      <c r="F4"/>
      <c r="G4"/>
      <c r="H4"/>
      <c r="I4"/>
      <c r="J4"/>
    </row>
    <row r="5" spans="1:13" x14ac:dyDescent="0.2">
      <c r="C5"/>
      <c r="D5"/>
      <c r="E5"/>
      <c r="F5"/>
      <c r="G5"/>
      <c r="H5"/>
      <c r="I5"/>
      <c r="J5"/>
    </row>
    <row r="6" spans="1:13" ht="20.25" customHeight="1" x14ac:dyDescent="0.25">
      <c r="A6" s="164" t="s">
        <v>460</v>
      </c>
      <c r="B6" s="164"/>
      <c r="C6" s="164"/>
      <c r="D6" s="165"/>
      <c r="E6" s="165"/>
      <c r="F6" s="165"/>
      <c r="G6"/>
      <c r="H6"/>
      <c r="I6"/>
      <c r="J6"/>
      <c r="K6"/>
    </row>
    <row r="7" spans="1:13" x14ac:dyDescent="0.2">
      <c r="D7"/>
      <c r="E7"/>
      <c r="F7"/>
      <c r="G7"/>
      <c r="H7"/>
      <c r="I7"/>
      <c r="J7"/>
      <c r="K7"/>
    </row>
    <row r="8" spans="1:13" ht="24" customHeight="1" x14ac:dyDescent="0.2">
      <c r="A8" s="160" t="s">
        <v>191</v>
      </c>
      <c r="B8" s="160"/>
      <c r="C8" s="160"/>
      <c r="D8" s="160"/>
      <c r="E8" s="160"/>
      <c r="F8" s="160"/>
      <c r="G8" s="160"/>
      <c r="H8" s="160"/>
      <c r="I8" s="160"/>
      <c r="J8" s="160"/>
    </row>
    <row r="9" spans="1:13" ht="28.5" customHeight="1" x14ac:dyDescent="0.2">
      <c r="A9" s="161" t="s">
        <v>192</v>
      </c>
      <c r="B9" s="162" t="s">
        <v>193</v>
      </c>
      <c r="C9" s="162" t="s">
        <v>194</v>
      </c>
      <c r="D9" s="161" t="s">
        <v>195</v>
      </c>
      <c r="E9" s="161"/>
      <c r="F9" s="161"/>
      <c r="G9" s="161"/>
      <c r="H9" s="162" t="s">
        <v>199</v>
      </c>
      <c r="I9" s="162" t="s">
        <v>200</v>
      </c>
      <c r="J9" s="162" t="s">
        <v>201</v>
      </c>
    </row>
    <row r="10" spans="1:13" x14ac:dyDescent="0.2">
      <c r="A10" s="161"/>
      <c r="B10" s="162"/>
      <c r="C10" s="162"/>
      <c r="D10" s="161" t="s">
        <v>24</v>
      </c>
      <c r="E10" s="163" t="s">
        <v>25</v>
      </c>
      <c r="F10" s="163"/>
      <c r="G10" s="163"/>
      <c r="H10" s="162"/>
      <c r="I10" s="162"/>
      <c r="J10" s="162"/>
    </row>
    <row r="11" spans="1:13" ht="48.75" customHeight="1" x14ac:dyDescent="0.2">
      <c r="A11" s="161"/>
      <c r="B11" s="162"/>
      <c r="C11" s="162"/>
      <c r="D11" s="161"/>
      <c r="E11" s="36" t="s">
        <v>196</v>
      </c>
      <c r="F11" s="36" t="s">
        <v>197</v>
      </c>
      <c r="G11" s="36" t="s">
        <v>198</v>
      </c>
      <c r="H11" s="162"/>
      <c r="I11" s="162"/>
      <c r="J11" s="162"/>
    </row>
    <row r="12" spans="1:13" x14ac:dyDescent="0.2">
      <c r="A12" s="44">
        <v>1</v>
      </c>
      <c r="B12" s="44">
        <v>2</v>
      </c>
      <c r="C12" s="44">
        <v>3</v>
      </c>
      <c r="D12" s="44">
        <v>4</v>
      </c>
      <c r="E12" s="44">
        <v>5</v>
      </c>
      <c r="F12" s="44">
        <v>6</v>
      </c>
      <c r="G12" s="44">
        <v>7</v>
      </c>
      <c r="H12" s="44">
        <v>8</v>
      </c>
      <c r="I12" s="44">
        <v>9</v>
      </c>
      <c r="J12" s="44">
        <v>10</v>
      </c>
    </row>
    <row r="13" spans="1:13" x14ac:dyDescent="0.2">
      <c r="A13" s="107">
        <v>1</v>
      </c>
      <c r="B13" s="45" t="s">
        <v>419</v>
      </c>
      <c r="C13" s="109">
        <v>1</v>
      </c>
      <c r="D13" s="109">
        <f>E13+F13+G13</f>
        <v>17651.830000000002</v>
      </c>
      <c r="E13" s="109">
        <v>17651.830000000002</v>
      </c>
      <c r="F13" s="109"/>
      <c r="G13" s="109"/>
      <c r="H13" s="109"/>
      <c r="I13" s="109"/>
      <c r="J13" s="109">
        <v>211822</v>
      </c>
      <c r="K13" s="110"/>
      <c r="L13" s="110"/>
      <c r="M13" s="110"/>
    </row>
    <row r="14" spans="1:13" x14ac:dyDescent="0.2">
      <c r="A14" s="107">
        <v>2</v>
      </c>
      <c r="B14" s="45" t="s">
        <v>425</v>
      </c>
      <c r="C14" s="109">
        <v>11</v>
      </c>
      <c r="D14" s="109">
        <f t="shared" ref="D14:D17" si="0">E14+F14+G14</f>
        <v>12974</v>
      </c>
      <c r="E14" s="109">
        <v>12974</v>
      </c>
      <c r="F14" s="109"/>
      <c r="G14" s="109"/>
      <c r="H14" s="109"/>
      <c r="I14" s="109"/>
      <c r="J14" s="109">
        <f t="shared" ref="J14:J17" si="1">C14*D14*12</f>
        <v>1712568</v>
      </c>
      <c r="K14" s="110"/>
      <c r="L14" s="110"/>
      <c r="M14" s="110"/>
    </row>
    <row r="15" spans="1:13" x14ac:dyDescent="0.2">
      <c r="A15" s="107">
        <v>3</v>
      </c>
      <c r="B15" s="45" t="s">
        <v>426</v>
      </c>
      <c r="C15" s="109">
        <v>1</v>
      </c>
      <c r="D15" s="109">
        <f t="shared" si="0"/>
        <v>5040</v>
      </c>
      <c r="E15" s="109">
        <v>5040</v>
      </c>
      <c r="F15" s="109"/>
      <c r="G15" s="109"/>
      <c r="H15" s="109"/>
      <c r="I15" s="109"/>
      <c r="J15" s="109">
        <f t="shared" si="1"/>
        <v>60480</v>
      </c>
      <c r="K15" s="110"/>
      <c r="L15" s="110"/>
      <c r="M15" s="110"/>
    </row>
    <row r="16" spans="1:13" x14ac:dyDescent="0.2">
      <c r="A16" s="107">
        <v>4</v>
      </c>
      <c r="B16" s="45" t="s">
        <v>427</v>
      </c>
      <c r="C16" s="109">
        <v>1.3</v>
      </c>
      <c r="D16" s="109">
        <f t="shared" si="0"/>
        <v>4680</v>
      </c>
      <c r="E16" s="109">
        <v>4680</v>
      </c>
      <c r="F16" s="109"/>
      <c r="G16" s="109"/>
      <c r="H16" s="109"/>
      <c r="I16" s="109"/>
      <c r="J16" s="109">
        <f t="shared" si="1"/>
        <v>73008</v>
      </c>
      <c r="K16" s="110"/>
      <c r="L16" s="110"/>
      <c r="M16" s="110"/>
    </row>
    <row r="17" spans="1:13" x14ac:dyDescent="0.2">
      <c r="A17" s="108">
        <v>5</v>
      </c>
      <c r="B17" s="106" t="s">
        <v>428</v>
      </c>
      <c r="C17" s="109">
        <v>3</v>
      </c>
      <c r="D17" s="109">
        <f t="shared" si="0"/>
        <v>4860</v>
      </c>
      <c r="E17" s="109">
        <v>4860</v>
      </c>
      <c r="F17" s="109"/>
      <c r="G17" s="109"/>
      <c r="H17" s="109"/>
      <c r="I17" s="109"/>
      <c r="J17" s="109">
        <f t="shared" si="1"/>
        <v>174960</v>
      </c>
      <c r="K17" s="110"/>
      <c r="L17" s="110"/>
      <c r="M17" s="110"/>
    </row>
    <row r="18" spans="1:13" x14ac:dyDescent="0.2">
      <c r="A18" s="108"/>
      <c r="B18" s="106" t="s">
        <v>429</v>
      </c>
      <c r="C18" s="112">
        <f>SUM(C13:C17)</f>
        <v>17.3</v>
      </c>
      <c r="D18" s="112">
        <f>SUM(D13:D17)</f>
        <v>45205.83</v>
      </c>
      <c r="E18" s="112">
        <f>SUM(E13:E17)</f>
        <v>45205.83</v>
      </c>
      <c r="F18" s="112">
        <f>SUM(F13:F17)</f>
        <v>0</v>
      </c>
      <c r="G18" s="112"/>
      <c r="H18" s="112"/>
      <c r="I18" s="112"/>
      <c r="J18" s="109">
        <f>J13+J14+J15+J16+J17</f>
        <v>2232838</v>
      </c>
      <c r="K18" s="110"/>
      <c r="L18" s="110"/>
      <c r="M18" s="110"/>
    </row>
    <row r="19" spans="1:13" x14ac:dyDescent="0.2">
      <c r="A19" s="156" t="s">
        <v>202</v>
      </c>
      <c r="B19" s="157"/>
      <c r="C19" s="111" t="s">
        <v>203</v>
      </c>
      <c r="D19" s="111"/>
      <c r="E19" s="111" t="s">
        <v>203</v>
      </c>
      <c r="F19" s="111" t="s">
        <v>203</v>
      </c>
      <c r="G19" s="111" t="s">
        <v>203</v>
      </c>
      <c r="H19" s="111" t="s">
        <v>203</v>
      </c>
      <c r="I19" s="111" t="s">
        <v>203</v>
      </c>
      <c r="J19" s="111"/>
      <c r="K19" s="110"/>
      <c r="L19" s="110"/>
      <c r="M19" s="110"/>
    </row>
    <row r="20" spans="1:13" x14ac:dyDescent="0.2"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 x14ac:dyDescent="0.2">
      <c r="B21" s="43" t="s">
        <v>430</v>
      </c>
      <c r="D21" s="43" t="s">
        <v>431</v>
      </c>
      <c r="E21" s="43" t="s">
        <v>432</v>
      </c>
    </row>
  </sheetData>
  <mergeCells count="15">
    <mergeCell ref="A19:B19"/>
    <mergeCell ref="A4:B4"/>
    <mergeCell ref="A3:J3"/>
    <mergeCell ref="A2:J2"/>
    <mergeCell ref="A8:J8"/>
    <mergeCell ref="A9:A11"/>
    <mergeCell ref="B9:B11"/>
    <mergeCell ref="C9:C11"/>
    <mergeCell ref="D10:D11"/>
    <mergeCell ref="E10:G10"/>
    <mergeCell ref="D9:G9"/>
    <mergeCell ref="H9:H11"/>
    <mergeCell ref="I9:I11"/>
    <mergeCell ref="J9:J11"/>
    <mergeCell ref="A6:F6"/>
  </mergeCells>
  <pageMargins left="0.7" right="0.7" top="0.75" bottom="0.75" header="0.3" footer="0.3"/>
  <pageSetup paperSize="9" scale="5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view="pageBreakPreview" zoomScale="60" zoomScaleNormal="115" workbookViewId="0">
      <selection activeCell="D16" sqref="D16"/>
    </sheetView>
  </sheetViews>
  <sheetFormatPr defaultRowHeight="14.25" x14ac:dyDescent="0.2"/>
  <cols>
    <col min="1" max="1" width="9.33203125" style="43"/>
    <col min="2" max="2" width="41.1640625" style="43" customWidth="1"/>
    <col min="3" max="3" width="25" style="43" customWidth="1"/>
    <col min="4" max="6" width="18.5" style="43" customWidth="1"/>
    <col min="7" max="16384" width="9.33203125" style="43"/>
  </cols>
  <sheetData>
    <row r="1" spans="1:6" ht="24" customHeight="1" x14ac:dyDescent="0.2">
      <c r="A1" s="159" t="s">
        <v>238</v>
      </c>
      <c r="B1" s="159"/>
      <c r="C1" s="159"/>
      <c r="D1" s="159"/>
      <c r="E1" s="159"/>
      <c r="F1" s="159"/>
    </row>
    <row r="2" spans="1:6" ht="20.25" customHeight="1" x14ac:dyDescent="0.25">
      <c r="A2" s="158" t="s">
        <v>205</v>
      </c>
      <c r="B2" s="158"/>
      <c r="C2" s="46"/>
      <c r="D2" s="46"/>
      <c r="E2" s="46"/>
      <c r="F2" s="46"/>
    </row>
    <row r="4" spans="1:6" ht="20.25" customHeight="1" x14ac:dyDescent="0.25">
      <c r="A4" s="158" t="s">
        <v>204</v>
      </c>
      <c r="B4" s="158"/>
      <c r="C4" s="158"/>
      <c r="D4" s="46"/>
      <c r="E4" s="46"/>
      <c r="F4" s="46"/>
    </row>
    <row r="6" spans="1:6" ht="24" customHeight="1" x14ac:dyDescent="0.2">
      <c r="A6" s="160" t="s">
        <v>208</v>
      </c>
      <c r="B6" s="160"/>
      <c r="C6" s="160"/>
      <c r="D6" s="160"/>
      <c r="E6" s="160"/>
      <c r="F6" s="160"/>
    </row>
    <row r="7" spans="1:6" ht="28.5" customHeight="1" x14ac:dyDescent="0.2">
      <c r="A7" s="161" t="s">
        <v>192</v>
      </c>
      <c r="B7" s="162" t="s">
        <v>206</v>
      </c>
      <c r="C7" s="162" t="s">
        <v>207</v>
      </c>
      <c r="D7" s="162" t="s">
        <v>209</v>
      </c>
      <c r="E7" s="162" t="s">
        <v>210</v>
      </c>
      <c r="F7" s="162" t="s">
        <v>211</v>
      </c>
    </row>
    <row r="8" spans="1:6" x14ac:dyDescent="0.2">
      <c r="A8" s="161"/>
      <c r="B8" s="162"/>
      <c r="C8" s="162"/>
      <c r="D8" s="162"/>
      <c r="E8" s="162"/>
      <c r="F8" s="162"/>
    </row>
    <row r="9" spans="1:6" ht="48.75" customHeight="1" x14ac:dyDescent="0.2">
      <c r="A9" s="161"/>
      <c r="B9" s="162"/>
      <c r="C9" s="162"/>
      <c r="D9" s="162"/>
      <c r="E9" s="162"/>
      <c r="F9" s="162"/>
    </row>
    <row r="10" spans="1:6" x14ac:dyDescent="0.2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</row>
    <row r="11" spans="1:6" ht="54" customHeight="1" x14ac:dyDescent="0.2">
      <c r="A11" s="47">
        <v>1</v>
      </c>
      <c r="B11" s="37" t="s">
        <v>212</v>
      </c>
      <c r="C11" s="45"/>
      <c r="D11" s="45"/>
      <c r="E11" s="45"/>
      <c r="F11" s="45"/>
    </row>
    <row r="12" spans="1:6" ht="64.5" customHeight="1" x14ac:dyDescent="0.2">
      <c r="A12" s="47" t="s">
        <v>107</v>
      </c>
      <c r="B12" s="49" t="s">
        <v>213</v>
      </c>
      <c r="C12" s="45"/>
      <c r="D12" s="45"/>
      <c r="E12" s="45"/>
      <c r="F12" s="45"/>
    </row>
    <row r="13" spans="1:6" ht="32.25" customHeight="1" x14ac:dyDescent="0.2">
      <c r="A13" s="47" t="s">
        <v>109</v>
      </c>
      <c r="B13" s="49" t="s">
        <v>214</v>
      </c>
      <c r="C13" s="45"/>
      <c r="D13" s="45"/>
      <c r="E13" s="45"/>
      <c r="F13" s="45"/>
    </row>
    <row r="14" spans="1:6" ht="34.5" customHeight="1" x14ac:dyDescent="0.2">
      <c r="A14" s="47" t="s">
        <v>216</v>
      </c>
      <c r="B14" s="49" t="s">
        <v>215</v>
      </c>
      <c r="C14" s="45"/>
      <c r="D14" s="45"/>
      <c r="E14" s="45"/>
      <c r="F14" s="45"/>
    </row>
    <row r="15" spans="1:6" ht="63.75" customHeight="1" x14ac:dyDescent="0.2">
      <c r="A15" s="47">
        <v>2</v>
      </c>
      <c r="B15" s="37" t="s">
        <v>217</v>
      </c>
      <c r="C15" s="45"/>
      <c r="D15" s="45"/>
      <c r="E15" s="45"/>
      <c r="F15" s="45"/>
    </row>
    <row r="16" spans="1:6" ht="63.75" customHeight="1" x14ac:dyDescent="0.2">
      <c r="A16" s="47" t="s">
        <v>111</v>
      </c>
      <c r="B16" s="49" t="s">
        <v>213</v>
      </c>
      <c r="C16" s="45"/>
      <c r="D16" s="45"/>
      <c r="E16" s="45"/>
      <c r="F16" s="45"/>
    </row>
    <row r="17" spans="1:6" ht="36" customHeight="1" x14ac:dyDescent="0.2">
      <c r="A17" s="47" t="s">
        <v>114</v>
      </c>
      <c r="B17" s="49" t="s">
        <v>214</v>
      </c>
      <c r="C17" s="45"/>
      <c r="D17" s="45"/>
      <c r="E17" s="45"/>
      <c r="F17" s="45"/>
    </row>
    <row r="18" spans="1:6" ht="38.25" customHeight="1" x14ac:dyDescent="0.2">
      <c r="A18" s="47" t="s">
        <v>115</v>
      </c>
      <c r="B18" s="49" t="s">
        <v>215</v>
      </c>
      <c r="C18" s="45"/>
      <c r="D18" s="45"/>
      <c r="E18" s="45"/>
      <c r="F18" s="45"/>
    </row>
    <row r="19" spans="1:6" x14ac:dyDescent="0.2">
      <c r="A19" s="156" t="s">
        <v>202</v>
      </c>
      <c r="B19" s="157"/>
      <c r="C19" s="44" t="s">
        <v>203</v>
      </c>
      <c r="D19" s="44" t="s">
        <v>203</v>
      </c>
      <c r="E19" s="44" t="s">
        <v>203</v>
      </c>
      <c r="F19" s="44"/>
    </row>
  </sheetData>
  <mergeCells count="11">
    <mergeCell ref="A19:B19"/>
    <mergeCell ref="A1:F1"/>
    <mergeCell ref="D7:D9"/>
    <mergeCell ref="E7:E9"/>
    <mergeCell ref="F7:F9"/>
    <mergeCell ref="A2:B2"/>
    <mergeCell ref="A4:C4"/>
    <mergeCell ref="A6:F6"/>
    <mergeCell ref="A7:A9"/>
    <mergeCell ref="B7:B9"/>
    <mergeCell ref="C7:C9"/>
  </mergeCells>
  <pageMargins left="0.7" right="0.7" top="0.75" bottom="0.75" header="0.3" footer="0.3"/>
  <pageSetup paperSize="9" scale="7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zoomScale="115" zoomScaleNormal="115" workbookViewId="0">
      <selection activeCell="D18" sqref="D18"/>
    </sheetView>
  </sheetViews>
  <sheetFormatPr defaultRowHeight="14.25" x14ac:dyDescent="0.2"/>
  <cols>
    <col min="1" max="1" width="9.33203125" style="43"/>
    <col min="2" max="2" width="41.1640625" style="43" customWidth="1"/>
    <col min="3" max="3" width="25" style="43" customWidth="1"/>
    <col min="4" max="6" width="18.5" style="43" customWidth="1"/>
    <col min="7" max="16384" width="9.33203125" style="43"/>
  </cols>
  <sheetData>
    <row r="1" spans="1:6" ht="24" customHeight="1" x14ac:dyDescent="0.2">
      <c r="A1" s="159" t="s">
        <v>239</v>
      </c>
      <c r="B1" s="159"/>
      <c r="C1" s="159"/>
      <c r="D1" s="159"/>
      <c r="E1" s="159"/>
      <c r="F1" s="159"/>
    </row>
    <row r="2" spans="1:6" ht="20.25" customHeight="1" x14ac:dyDescent="0.25">
      <c r="A2" s="158" t="s">
        <v>205</v>
      </c>
      <c r="B2" s="158"/>
      <c r="C2" s="114">
        <v>611</v>
      </c>
      <c r="D2" s="113"/>
      <c r="E2" s="46"/>
      <c r="F2" s="46"/>
    </row>
    <row r="4" spans="1:6" ht="20.25" customHeight="1" x14ac:dyDescent="0.25">
      <c r="A4" s="158" t="s">
        <v>204</v>
      </c>
      <c r="B4" s="158"/>
      <c r="C4" s="158"/>
      <c r="D4" s="46" t="s">
        <v>433</v>
      </c>
      <c r="E4" s="46"/>
      <c r="F4" s="46"/>
    </row>
    <row r="6" spans="1:6" ht="24" customHeight="1" x14ac:dyDescent="0.2">
      <c r="A6" s="160" t="s">
        <v>222</v>
      </c>
      <c r="B6" s="160"/>
      <c r="C6" s="160"/>
      <c r="D6" s="160"/>
      <c r="E6" s="160"/>
      <c r="F6" s="160"/>
    </row>
    <row r="7" spans="1:6" ht="28.5" customHeight="1" x14ac:dyDescent="0.2">
      <c r="A7" s="161" t="s">
        <v>192</v>
      </c>
      <c r="B7" s="162" t="s">
        <v>206</v>
      </c>
      <c r="C7" s="162" t="s">
        <v>219</v>
      </c>
      <c r="D7" s="162" t="s">
        <v>220</v>
      </c>
      <c r="E7" s="162" t="s">
        <v>221</v>
      </c>
      <c r="F7" s="162" t="s">
        <v>211</v>
      </c>
    </row>
    <row r="8" spans="1:6" x14ac:dyDescent="0.2">
      <c r="A8" s="161"/>
      <c r="B8" s="162"/>
      <c r="C8" s="162"/>
      <c r="D8" s="162"/>
      <c r="E8" s="162"/>
      <c r="F8" s="162"/>
    </row>
    <row r="9" spans="1:6" ht="48.75" customHeight="1" x14ac:dyDescent="0.2">
      <c r="A9" s="161"/>
      <c r="B9" s="162"/>
      <c r="C9" s="162"/>
      <c r="D9" s="162"/>
      <c r="E9" s="162"/>
      <c r="F9" s="162"/>
    </row>
    <row r="10" spans="1:6" x14ac:dyDescent="0.2">
      <c r="A10" s="44">
        <v>1</v>
      </c>
      <c r="B10" s="44">
        <v>2</v>
      </c>
      <c r="C10" s="44">
        <v>3</v>
      </c>
      <c r="D10" s="44">
        <v>4</v>
      </c>
      <c r="E10" s="44">
        <v>5</v>
      </c>
      <c r="F10" s="44">
        <v>6</v>
      </c>
    </row>
    <row r="11" spans="1:6" ht="54" customHeight="1" x14ac:dyDescent="0.2">
      <c r="A11" s="47">
        <v>1</v>
      </c>
      <c r="B11" s="37" t="s">
        <v>218</v>
      </c>
      <c r="C11" s="109">
        <v>1</v>
      </c>
      <c r="D11" s="109">
        <v>50</v>
      </c>
      <c r="E11" s="109">
        <v>12</v>
      </c>
      <c r="F11" s="109">
        <f>E11*D11*C11</f>
        <v>600</v>
      </c>
    </row>
    <row r="12" spans="1:6" x14ac:dyDescent="0.2">
      <c r="A12" s="156" t="s">
        <v>202</v>
      </c>
      <c r="B12" s="157"/>
      <c r="C12" s="44" t="s">
        <v>203</v>
      </c>
      <c r="D12" s="44" t="s">
        <v>203</v>
      </c>
      <c r="E12" s="44" t="s">
        <v>203</v>
      </c>
      <c r="F12" s="44"/>
    </row>
  </sheetData>
  <mergeCells count="11">
    <mergeCell ref="A12:B12"/>
    <mergeCell ref="A1:F1"/>
    <mergeCell ref="A2:B2"/>
    <mergeCell ref="A4:C4"/>
    <mergeCell ref="A6:F6"/>
    <mergeCell ref="A7:A9"/>
    <mergeCell ref="B7:B9"/>
    <mergeCell ref="C7:C9"/>
    <mergeCell ref="D7:D9"/>
    <mergeCell ref="E7:E9"/>
    <mergeCell ref="F7:F9"/>
  </mergeCells>
  <pageMargins left="0.7" right="0.7" top="0.75" bottom="0.75" header="0.3" footer="0.3"/>
  <pageSetup paperSize="9" scale="74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zoomScale="115" zoomScaleNormal="115" workbookViewId="0">
      <selection activeCell="G13" sqref="G13"/>
    </sheetView>
  </sheetViews>
  <sheetFormatPr defaultRowHeight="14.25" x14ac:dyDescent="0.2"/>
  <cols>
    <col min="1" max="1" width="9.33203125" style="43"/>
    <col min="2" max="2" width="41.1640625" style="43" customWidth="1"/>
    <col min="3" max="3" width="25" style="43" customWidth="1"/>
    <col min="4" max="4" width="18.5" style="43" customWidth="1"/>
    <col min="5" max="16384" width="9.33203125" style="43"/>
  </cols>
  <sheetData>
    <row r="1" spans="1:5" ht="24" customHeight="1" x14ac:dyDescent="0.2">
      <c r="A1" s="159" t="s">
        <v>240</v>
      </c>
      <c r="B1" s="159"/>
      <c r="C1" s="159"/>
      <c r="D1" s="159"/>
    </row>
    <row r="2" spans="1:5" ht="20.25" customHeight="1" x14ac:dyDescent="0.25">
      <c r="A2" s="158" t="s">
        <v>461</v>
      </c>
      <c r="B2" s="158"/>
      <c r="C2"/>
      <c r="D2"/>
      <c r="E2"/>
    </row>
    <row r="3" spans="1:5" x14ac:dyDescent="0.2">
      <c r="C3"/>
      <c r="D3"/>
      <c r="E3"/>
    </row>
    <row r="4" spans="1:5" ht="20.25" customHeight="1" x14ac:dyDescent="0.25">
      <c r="A4" s="158" t="s">
        <v>462</v>
      </c>
      <c r="B4" s="158"/>
      <c r="C4" s="165"/>
      <c r="D4"/>
      <c r="E4"/>
    </row>
    <row r="6" spans="1:5" ht="63.75" customHeight="1" x14ac:dyDescent="0.2">
      <c r="A6" s="166" t="s">
        <v>223</v>
      </c>
      <c r="B6" s="166"/>
      <c r="C6" s="166"/>
      <c r="D6" s="166"/>
    </row>
    <row r="7" spans="1:5" ht="51.75" customHeight="1" x14ac:dyDescent="0.2">
      <c r="A7" s="51" t="s">
        <v>192</v>
      </c>
      <c r="B7" s="36" t="s">
        <v>224</v>
      </c>
      <c r="C7" s="36" t="s">
        <v>225</v>
      </c>
      <c r="D7" s="36" t="s">
        <v>226</v>
      </c>
    </row>
    <row r="8" spans="1:5" x14ac:dyDescent="0.2">
      <c r="A8" s="44">
        <v>1</v>
      </c>
      <c r="B8" s="44">
        <v>2</v>
      </c>
      <c r="C8" s="44">
        <v>3</v>
      </c>
      <c r="D8" s="44">
        <v>4</v>
      </c>
    </row>
    <row r="9" spans="1:5" ht="36.75" customHeight="1" x14ac:dyDescent="0.2">
      <c r="A9" s="52">
        <v>1</v>
      </c>
      <c r="B9" s="53" t="s">
        <v>227</v>
      </c>
      <c r="C9" s="116" t="s">
        <v>123</v>
      </c>
      <c r="D9" s="109">
        <f>D10+D14+D16+D18</f>
        <v>673109.10000000009</v>
      </c>
    </row>
    <row r="10" spans="1:5" ht="21" customHeight="1" x14ac:dyDescent="0.2">
      <c r="A10" s="47" t="s">
        <v>107</v>
      </c>
      <c r="B10" s="37" t="s">
        <v>228</v>
      </c>
      <c r="C10" s="109">
        <v>490344.38</v>
      </c>
      <c r="D10" s="109">
        <v>490344.38</v>
      </c>
    </row>
    <row r="11" spans="1:5" ht="21" customHeight="1" x14ac:dyDescent="0.2">
      <c r="A11" s="47" t="s">
        <v>109</v>
      </c>
      <c r="B11" s="37" t="s">
        <v>229</v>
      </c>
      <c r="C11" s="109"/>
      <c r="D11" s="109"/>
    </row>
    <row r="12" spans="1:5" ht="61.5" customHeight="1" x14ac:dyDescent="0.2">
      <c r="A12" s="47" t="s">
        <v>216</v>
      </c>
      <c r="B12" s="37" t="s">
        <v>230</v>
      </c>
      <c r="C12" s="109"/>
      <c r="D12" s="109"/>
    </row>
    <row r="13" spans="1:5" ht="48.75" customHeight="1" x14ac:dyDescent="0.2">
      <c r="A13" s="52">
        <v>2</v>
      </c>
      <c r="B13" s="53" t="s">
        <v>231</v>
      </c>
      <c r="C13" s="116" t="s">
        <v>123</v>
      </c>
      <c r="D13" s="116" t="s">
        <v>123</v>
      </c>
    </row>
    <row r="14" spans="1:5" ht="68.25" customHeight="1" x14ac:dyDescent="0.2">
      <c r="A14" s="47"/>
      <c r="B14" s="37" t="s">
        <v>232</v>
      </c>
      <c r="C14" s="109">
        <v>64636.3</v>
      </c>
      <c r="D14" s="109">
        <v>64636.3</v>
      </c>
    </row>
    <row r="15" spans="1:5" ht="46.5" customHeight="1" x14ac:dyDescent="0.2">
      <c r="A15" s="47"/>
      <c r="B15" s="37" t="s">
        <v>233</v>
      </c>
      <c r="C15" s="109"/>
      <c r="D15" s="109"/>
    </row>
    <row r="16" spans="1:5" ht="62.25" customHeight="1" x14ac:dyDescent="0.2">
      <c r="A16" s="47"/>
      <c r="B16" s="37" t="s">
        <v>234</v>
      </c>
      <c r="C16" s="109">
        <v>4457.68</v>
      </c>
      <c r="D16" s="109">
        <v>4457.68</v>
      </c>
    </row>
    <row r="17" spans="1:4" ht="60" customHeight="1" x14ac:dyDescent="0.2">
      <c r="A17" s="47"/>
      <c r="B17" s="37" t="s">
        <v>235</v>
      </c>
      <c r="C17" s="109"/>
      <c r="D17" s="109"/>
    </row>
    <row r="18" spans="1:4" ht="54" customHeight="1" x14ac:dyDescent="0.2">
      <c r="A18" s="52">
        <v>3</v>
      </c>
      <c r="B18" s="53" t="s">
        <v>236</v>
      </c>
      <c r="C18" s="112">
        <v>113670.74</v>
      </c>
      <c r="D18" s="112">
        <v>113670.74</v>
      </c>
    </row>
    <row r="19" spans="1:4" x14ac:dyDescent="0.2">
      <c r="A19" s="156" t="s">
        <v>202</v>
      </c>
      <c r="B19" s="157"/>
      <c r="C19" s="116" t="s">
        <v>123</v>
      </c>
      <c r="D19" s="116" t="s">
        <v>123</v>
      </c>
    </row>
    <row r="20" spans="1:4" x14ac:dyDescent="0.2">
      <c r="C20" s="110"/>
    </row>
  </sheetData>
  <mergeCells count="5">
    <mergeCell ref="A19:B19"/>
    <mergeCell ref="A1:D1"/>
    <mergeCell ref="A2:B2"/>
    <mergeCell ref="A6:D6"/>
    <mergeCell ref="A4:C4"/>
  </mergeCells>
  <pageMargins left="0.7" right="0.7" top="0.75" bottom="0.75" header="0.3" footer="0.3"/>
  <pageSetup paperSize="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zoomScale="115" zoomScaleNormal="115" workbookViewId="0">
      <selection activeCell="D17" sqref="D17"/>
    </sheetView>
  </sheetViews>
  <sheetFormatPr defaultRowHeight="14.25" x14ac:dyDescent="0.2"/>
  <cols>
    <col min="1" max="1" width="9.33203125" style="43"/>
    <col min="2" max="2" width="41.1640625" style="43" customWidth="1"/>
    <col min="3" max="3" width="25" style="43" customWidth="1"/>
    <col min="4" max="4" width="21.1640625" style="43" customWidth="1"/>
    <col min="5" max="5" width="17.1640625" style="43" customWidth="1"/>
    <col min="6" max="16384" width="9.33203125" style="43"/>
  </cols>
  <sheetData>
    <row r="1" spans="1:7" ht="24" customHeight="1" x14ac:dyDescent="0.2">
      <c r="A1" s="159" t="s">
        <v>241</v>
      </c>
      <c r="B1" s="159"/>
      <c r="C1" s="159"/>
      <c r="D1" s="159"/>
      <c r="E1" s="159"/>
    </row>
    <row r="2" spans="1:7" ht="20.25" customHeight="1" x14ac:dyDescent="0.25">
      <c r="A2" s="167" t="s">
        <v>205</v>
      </c>
      <c r="B2" s="167"/>
      <c r="C2" s="114">
        <v>612</v>
      </c>
      <c r="D2" s="113"/>
      <c r="E2" s="113"/>
      <c r="F2" s="110"/>
      <c r="G2" s="110"/>
    </row>
    <row r="3" spans="1:7" x14ac:dyDescent="0.2">
      <c r="A3" s="110"/>
      <c r="B3" s="110"/>
      <c r="C3" s="110"/>
      <c r="D3" s="110"/>
      <c r="E3" s="110"/>
      <c r="F3" s="110"/>
      <c r="G3" s="110"/>
    </row>
    <row r="4" spans="1:7" ht="20.25" customHeight="1" x14ac:dyDescent="0.25">
      <c r="A4" s="167" t="s">
        <v>204</v>
      </c>
      <c r="B4" s="167"/>
      <c r="C4" s="115" t="s">
        <v>434</v>
      </c>
      <c r="D4" s="113"/>
      <c r="E4" s="113"/>
      <c r="F4" s="110"/>
      <c r="G4" s="110"/>
    </row>
    <row r="5" spans="1:7" x14ac:dyDescent="0.2">
      <c r="A5" s="110"/>
      <c r="B5" s="110"/>
      <c r="C5" s="110"/>
      <c r="D5" s="110"/>
      <c r="E5" s="110"/>
      <c r="F5" s="110"/>
      <c r="G5" s="110"/>
    </row>
    <row r="6" spans="1:7" ht="51.75" customHeight="1" x14ac:dyDescent="0.2">
      <c r="A6" s="116" t="s">
        <v>192</v>
      </c>
      <c r="B6" s="117" t="s">
        <v>20</v>
      </c>
      <c r="C6" s="117" t="s">
        <v>242</v>
      </c>
      <c r="D6" s="117" t="s">
        <v>243</v>
      </c>
      <c r="E6" s="117" t="s">
        <v>244</v>
      </c>
      <c r="F6" s="110"/>
      <c r="G6" s="110"/>
    </row>
    <row r="7" spans="1:7" ht="42.75" x14ac:dyDescent="0.2">
      <c r="A7" s="118">
        <v>1</v>
      </c>
      <c r="B7" s="120" t="s">
        <v>435</v>
      </c>
      <c r="C7" s="111">
        <v>11000</v>
      </c>
      <c r="D7" s="111">
        <v>12</v>
      </c>
      <c r="E7" s="111">
        <f>D7*C7</f>
        <v>132000</v>
      </c>
      <c r="F7" s="110"/>
      <c r="G7" s="110"/>
    </row>
    <row r="8" spans="1:7" ht="63" customHeight="1" x14ac:dyDescent="0.2">
      <c r="A8" s="119">
        <v>2</v>
      </c>
      <c r="B8" s="120" t="s">
        <v>436</v>
      </c>
      <c r="C8" s="116">
        <v>6300</v>
      </c>
      <c r="D8" s="109">
        <v>12</v>
      </c>
      <c r="E8" s="111">
        <f>D8*C8</f>
        <v>75600</v>
      </c>
      <c r="F8" s="110"/>
      <c r="G8" s="110"/>
    </row>
    <row r="9" spans="1:7" ht="21" customHeight="1" x14ac:dyDescent="0.2">
      <c r="A9" s="116"/>
      <c r="B9" s="105" t="s">
        <v>437</v>
      </c>
      <c r="C9" s="109"/>
      <c r="D9" s="109"/>
      <c r="E9" s="109">
        <f>E8+E7</f>
        <v>207600</v>
      </c>
      <c r="F9" s="110"/>
      <c r="G9" s="110"/>
    </row>
    <row r="10" spans="1:7" x14ac:dyDescent="0.2">
      <c r="A10" s="168" t="s">
        <v>202</v>
      </c>
      <c r="B10" s="169"/>
      <c r="C10" s="116" t="s">
        <v>123</v>
      </c>
      <c r="D10" s="116" t="s">
        <v>123</v>
      </c>
      <c r="E10" s="109"/>
      <c r="F10" s="110"/>
      <c r="G10" s="110"/>
    </row>
    <row r="11" spans="1:7" x14ac:dyDescent="0.2">
      <c r="A11" s="110"/>
      <c r="B11" s="110"/>
      <c r="C11" s="110"/>
      <c r="D11" s="110"/>
      <c r="E11" s="110"/>
      <c r="F11" s="110"/>
      <c r="G11" s="110"/>
    </row>
    <row r="12" spans="1:7" x14ac:dyDescent="0.2">
      <c r="A12" s="110"/>
      <c r="B12" s="110"/>
      <c r="C12" s="110"/>
      <c r="D12" s="110"/>
      <c r="E12" s="110"/>
      <c r="F12" s="110"/>
      <c r="G12" s="110"/>
    </row>
    <row r="13" spans="1:7" x14ac:dyDescent="0.2">
      <c r="A13" s="110"/>
      <c r="B13" s="110"/>
      <c r="C13" s="110"/>
      <c r="D13" s="110"/>
      <c r="E13" s="110"/>
      <c r="F13" s="110"/>
      <c r="G13" s="110"/>
    </row>
    <row r="14" spans="1:7" x14ac:dyDescent="0.2">
      <c r="A14" s="110"/>
      <c r="B14" s="110"/>
      <c r="C14" s="110"/>
      <c r="D14" s="110"/>
      <c r="E14" s="110"/>
      <c r="F14" s="110"/>
      <c r="G14" s="110"/>
    </row>
    <row r="15" spans="1:7" x14ac:dyDescent="0.2">
      <c r="A15" s="110"/>
      <c r="B15" s="110"/>
      <c r="C15" s="110"/>
      <c r="D15" s="110"/>
      <c r="E15" s="110"/>
      <c r="F15" s="110"/>
      <c r="G15" s="110"/>
    </row>
    <row r="16" spans="1:7" x14ac:dyDescent="0.2">
      <c r="A16" s="110"/>
      <c r="B16" s="110"/>
      <c r="C16" s="110"/>
      <c r="D16" s="110"/>
      <c r="E16" s="110"/>
      <c r="F16" s="110"/>
      <c r="G16" s="110"/>
    </row>
    <row r="17" spans="1:7" x14ac:dyDescent="0.2">
      <c r="A17" s="110"/>
      <c r="B17" s="110"/>
      <c r="C17" s="110"/>
      <c r="D17" s="110"/>
      <c r="E17" s="110"/>
      <c r="F17" s="110"/>
      <c r="G17" s="110"/>
    </row>
    <row r="18" spans="1:7" x14ac:dyDescent="0.2">
      <c r="A18" s="110"/>
      <c r="B18" s="110"/>
      <c r="C18" s="110"/>
      <c r="D18" s="110"/>
      <c r="E18" s="110"/>
      <c r="F18" s="110"/>
      <c r="G18" s="110"/>
    </row>
  </sheetData>
  <mergeCells count="4">
    <mergeCell ref="A2:B2"/>
    <mergeCell ref="A4:B4"/>
    <mergeCell ref="A10:B10"/>
    <mergeCell ref="A1:E1"/>
  </mergeCells>
  <pageMargins left="0.7" right="0.7" top="0.75" bottom="0.75" header="0.3" footer="0.3"/>
  <pageSetup paperSize="9" scale="85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="115" zoomScaleNormal="115" workbookViewId="0">
      <selection activeCell="I31" sqref="I30:I31"/>
    </sheetView>
  </sheetViews>
  <sheetFormatPr defaultRowHeight="14.25" x14ac:dyDescent="0.2"/>
  <cols>
    <col min="1" max="1" width="9.33203125" style="43"/>
    <col min="2" max="2" width="41.1640625" style="43" customWidth="1"/>
    <col min="3" max="3" width="25" style="43" customWidth="1"/>
    <col min="4" max="4" width="21.1640625" style="43" customWidth="1"/>
    <col min="5" max="5" width="17.1640625" style="43" customWidth="1"/>
    <col min="6" max="16384" width="9.33203125" style="43"/>
  </cols>
  <sheetData>
    <row r="1" spans="1:5" ht="24" customHeight="1" x14ac:dyDescent="0.2">
      <c r="A1" s="159" t="s">
        <v>245</v>
      </c>
      <c r="B1" s="159"/>
      <c r="C1" s="159"/>
      <c r="D1" s="159"/>
      <c r="E1" s="159"/>
    </row>
    <row r="2" spans="1:5" ht="20.25" customHeight="1" x14ac:dyDescent="0.25">
      <c r="A2" s="158" t="s">
        <v>205</v>
      </c>
      <c r="B2" s="158"/>
      <c r="C2" s="114">
        <v>611</v>
      </c>
      <c r="D2" s="113"/>
      <c r="E2" s="46"/>
    </row>
    <row r="4" spans="1:5" ht="20.25" customHeight="1" x14ac:dyDescent="0.25">
      <c r="A4" s="158" t="s">
        <v>204</v>
      </c>
      <c r="B4" s="158"/>
      <c r="C4" s="50" t="s">
        <v>433</v>
      </c>
      <c r="D4" s="46"/>
      <c r="E4" s="46"/>
    </row>
    <row r="6" spans="1:5" ht="24" customHeight="1" x14ac:dyDescent="0.2">
      <c r="A6" s="160" t="s">
        <v>256</v>
      </c>
      <c r="B6" s="160"/>
      <c r="C6" s="160"/>
      <c r="D6" s="160"/>
      <c r="E6" s="160"/>
    </row>
    <row r="7" spans="1:5" ht="99" customHeight="1" x14ac:dyDescent="0.2">
      <c r="A7" s="51" t="s">
        <v>192</v>
      </c>
      <c r="B7" s="36" t="s">
        <v>206</v>
      </c>
      <c r="C7" s="36" t="s">
        <v>246</v>
      </c>
      <c r="D7" s="36" t="s">
        <v>247</v>
      </c>
      <c r="E7" s="36" t="s">
        <v>248</v>
      </c>
    </row>
    <row r="8" spans="1:5" x14ac:dyDescent="0.2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30.75" customHeight="1" x14ac:dyDescent="0.2">
      <c r="A9" s="47">
        <v>1</v>
      </c>
      <c r="B9" s="37" t="s">
        <v>249</v>
      </c>
      <c r="C9" s="51"/>
      <c r="D9" s="45"/>
      <c r="E9" s="45"/>
    </row>
    <row r="10" spans="1:5" ht="21" customHeight="1" x14ac:dyDescent="0.2">
      <c r="A10" s="47"/>
      <c r="B10" s="48" t="s">
        <v>250</v>
      </c>
      <c r="C10" s="45"/>
      <c r="D10" s="45"/>
      <c r="E10" s="45"/>
    </row>
    <row r="11" spans="1:5" ht="21" customHeight="1" x14ac:dyDescent="0.2">
      <c r="A11" s="47"/>
      <c r="B11" s="55" t="s">
        <v>251</v>
      </c>
      <c r="C11" s="45"/>
      <c r="D11" s="45"/>
      <c r="E11" s="45"/>
    </row>
    <row r="12" spans="1:5" ht="21" customHeight="1" x14ac:dyDescent="0.2">
      <c r="A12" s="47"/>
      <c r="B12" s="48" t="s">
        <v>252</v>
      </c>
      <c r="C12" s="45"/>
      <c r="D12" s="45"/>
      <c r="E12" s="45"/>
    </row>
    <row r="13" spans="1:5" ht="21" customHeight="1" x14ac:dyDescent="0.2">
      <c r="A13" s="47"/>
      <c r="B13" s="55" t="s">
        <v>251</v>
      </c>
      <c r="C13" s="45"/>
      <c r="D13" s="45"/>
      <c r="E13" s="45"/>
    </row>
    <row r="14" spans="1:5" x14ac:dyDescent="0.2">
      <c r="A14" s="156" t="s">
        <v>202</v>
      </c>
      <c r="B14" s="157"/>
      <c r="C14" s="51"/>
      <c r="D14" s="51" t="s">
        <v>123</v>
      </c>
      <c r="E14" s="45"/>
    </row>
    <row r="16" spans="1:5" ht="21.75" customHeight="1" x14ac:dyDescent="0.2">
      <c r="A16" s="160" t="s">
        <v>257</v>
      </c>
      <c r="B16" s="160"/>
      <c r="C16" s="160"/>
      <c r="D16" s="160"/>
      <c r="E16" s="160"/>
    </row>
    <row r="17" spans="1:6" ht="42.75" x14ac:dyDescent="0.2">
      <c r="A17" s="51" t="s">
        <v>192</v>
      </c>
      <c r="B17" s="36" t="s">
        <v>206</v>
      </c>
      <c r="C17" s="36" t="s">
        <v>254</v>
      </c>
      <c r="D17" s="36" t="s">
        <v>247</v>
      </c>
      <c r="E17" s="36" t="s">
        <v>255</v>
      </c>
    </row>
    <row r="18" spans="1:6" x14ac:dyDescent="0.2">
      <c r="A18" s="44">
        <v>1</v>
      </c>
      <c r="B18" s="44">
        <v>2</v>
      </c>
      <c r="C18" s="44">
        <v>3</v>
      </c>
      <c r="D18" s="44">
        <v>4</v>
      </c>
      <c r="E18" s="44">
        <v>5</v>
      </c>
    </row>
    <row r="19" spans="1:6" ht="18" customHeight="1" x14ac:dyDescent="0.2">
      <c r="A19" s="47">
        <v>1</v>
      </c>
      <c r="B19" s="37" t="s">
        <v>253</v>
      </c>
      <c r="C19" s="51"/>
      <c r="D19" s="45"/>
      <c r="E19" s="45"/>
    </row>
    <row r="20" spans="1:6" ht="28.5" x14ac:dyDescent="0.2">
      <c r="A20" s="47"/>
      <c r="B20" s="48" t="s">
        <v>439</v>
      </c>
      <c r="C20" s="109">
        <v>18951873.129999999</v>
      </c>
      <c r="D20" s="109">
        <v>1.5</v>
      </c>
      <c r="E20" s="109">
        <v>186279</v>
      </c>
      <c r="F20" s="110"/>
    </row>
    <row r="21" spans="1:6" x14ac:dyDescent="0.2">
      <c r="A21" s="47"/>
      <c r="B21" s="55"/>
      <c r="C21" s="45"/>
      <c r="D21" s="45"/>
      <c r="E21" s="45"/>
    </row>
    <row r="22" spans="1:6" x14ac:dyDescent="0.2">
      <c r="A22" s="156" t="s">
        <v>202</v>
      </c>
      <c r="B22" s="157"/>
      <c r="C22" s="51" t="s">
        <v>123</v>
      </c>
      <c r="D22" s="51" t="s">
        <v>123</v>
      </c>
      <c r="E22" s="45"/>
    </row>
    <row r="24" spans="1:6" ht="24" customHeight="1" x14ac:dyDescent="0.2">
      <c r="A24" s="160" t="s">
        <v>258</v>
      </c>
      <c r="B24" s="160"/>
      <c r="C24" s="160"/>
      <c r="D24" s="160"/>
      <c r="E24" s="160"/>
    </row>
    <row r="25" spans="1:6" ht="34.5" customHeight="1" x14ac:dyDescent="0.2">
      <c r="A25" s="51" t="s">
        <v>192</v>
      </c>
      <c r="B25" s="36" t="s">
        <v>206</v>
      </c>
      <c r="C25" s="36" t="s">
        <v>246</v>
      </c>
      <c r="D25" s="36" t="s">
        <v>247</v>
      </c>
      <c r="E25" s="36" t="s">
        <v>255</v>
      </c>
    </row>
    <row r="26" spans="1:6" x14ac:dyDescent="0.2">
      <c r="A26" s="44">
        <v>1</v>
      </c>
      <c r="B26" s="44">
        <v>2</v>
      </c>
      <c r="C26" s="44">
        <v>3</v>
      </c>
      <c r="D26" s="44">
        <v>4</v>
      </c>
      <c r="E26" s="44">
        <v>5</v>
      </c>
    </row>
    <row r="27" spans="1:6" x14ac:dyDescent="0.2">
      <c r="A27" s="47">
        <v>1</v>
      </c>
      <c r="B27" s="37" t="s">
        <v>459</v>
      </c>
      <c r="C27" s="51"/>
      <c r="D27" s="45"/>
      <c r="E27" s="109">
        <v>2000</v>
      </c>
    </row>
    <row r="28" spans="1:6" x14ac:dyDescent="0.2">
      <c r="A28" s="156" t="s">
        <v>202</v>
      </c>
      <c r="B28" s="157"/>
      <c r="C28" s="51" t="s">
        <v>123</v>
      </c>
      <c r="D28" s="51" t="s">
        <v>123</v>
      </c>
      <c r="E28" s="45"/>
    </row>
  </sheetData>
  <mergeCells count="9">
    <mergeCell ref="A22:B22"/>
    <mergeCell ref="A24:E24"/>
    <mergeCell ref="A28:B28"/>
    <mergeCell ref="A1:E1"/>
    <mergeCell ref="A2:B2"/>
    <mergeCell ref="A4:B4"/>
    <mergeCell ref="A14:B14"/>
    <mergeCell ref="A6:E6"/>
    <mergeCell ref="A16:E16"/>
  </mergeCells>
  <pageMargins left="0.7" right="0.7" top="0.75" bottom="0.75" header="0.3" footer="0.3"/>
  <pageSetup paperSize="9" scale="85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115" zoomScaleNormal="115" workbookViewId="0">
      <selection activeCell="B24" sqref="B24"/>
    </sheetView>
  </sheetViews>
  <sheetFormatPr defaultRowHeight="14.25" x14ac:dyDescent="0.2"/>
  <cols>
    <col min="1" max="1" width="9.33203125" style="43"/>
    <col min="2" max="2" width="41.1640625" style="43" customWidth="1"/>
    <col min="3" max="3" width="25" style="43" customWidth="1"/>
    <col min="4" max="4" width="21.1640625" style="43" customWidth="1"/>
    <col min="5" max="5" width="17.1640625" style="43" customWidth="1"/>
    <col min="6" max="16384" width="9.33203125" style="43"/>
  </cols>
  <sheetData>
    <row r="1" spans="1:5" ht="24" customHeight="1" x14ac:dyDescent="0.2">
      <c r="A1" s="159" t="s">
        <v>259</v>
      </c>
      <c r="B1" s="159"/>
      <c r="C1" s="159"/>
      <c r="D1" s="159"/>
      <c r="E1" s="159"/>
    </row>
    <row r="2" spans="1:5" ht="20.25" customHeight="1" x14ac:dyDescent="0.25">
      <c r="A2" s="158" t="s">
        <v>205</v>
      </c>
      <c r="B2" s="158"/>
      <c r="C2" s="46"/>
      <c r="D2" s="46"/>
      <c r="E2" s="46"/>
    </row>
    <row r="4" spans="1:5" ht="20.25" customHeight="1" x14ac:dyDescent="0.25">
      <c r="A4" s="158" t="s">
        <v>204</v>
      </c>
      <c r="B4" s="158"/>
      <c r="C4" s="50"/>
      <c r="D4" s="46"/>
      <c r="E4" s="46"/>
    </row>
    <row r="6" spans="1:5" ht="56.25" customHeight="1" x14ac:dyDescent="0.2">
      <c r="A6" s="51" t="s">
        <v>192</v>
      </c>
      <c r="B6" s="36" t="s">
        <v>20</v>
      </c>
      <c r="C6" s="36" t="s">
        <v>242</v>
      </c>
      <c r="D6" s="36" t="s">
        <v>243</v>
      </c>
      <c r="E6" s="36" t="s">
        <v>244</v>
      </c>
    </row>
    <row r="7" spans="1:5" x14ac:dyDescent="0.2">
      <c r="A7" s="44">
        <v>1</v>
      </c>
      <c r="B7" s="44">
        <v>2</v>
      </c>
      <c r="C7" s="44">
        <v>3</v>
      </c>
      <c r="D7" s="44">
        <v>4</v>
      </c>
      <c r="E7" s="44">
        <v>5</v>
      </c>
    </row>
    <row r="8" spans="1:5" ht="21" customHeight="1" x14ac:dyDescent="0.2">
      <c r="A8" s="47"/>
      <c r="B8" s="48"/>
      <c r="C8" s="45"/>
      <c r="D8" s="45"/>
      <c r="E8" s="45"/>
    </row>
    <row r="9" spans="1:5" ht="21" customHeight="1" x14ac:dyDescent="0.2">
      <c r="A9" s="47"/>
      <c r="B9" s="55"/>
      <c r="C9" s="45"/>
      <c r="D9" s="45"/>
      <c r="E9" s="45"/>
    </row>
    <row r="10" spans="1:5" ht="21" customHeight="1" x14ac:dyDescent="0.2">
      <c r="A10" s="47"/>
      <c r="B10" s="48"/>
      <c r="C10" s="45"/>
      <c r="D10" s="45"/>
      <c r="E10" s="45"/>
    </row>
    <row r="11" spans="1:5" x14ac:dyDescent="0.2">
      <c r="A11" s="156" t="s">
        <v>202</v>
      </c>
      <c r="B11" s="157"/>
      <c r="C11" s="51" t="s">
        <v>123</v>
      </c>
      <c r="D11" s="51" t="s">
        <v>123</v>
      </c>
      <c r="E11" s="45"/>
    </row>
  </sheetData>
  <mergeCells count="4">
    <mergeCell ref="A1:E1"/>
    <mergeCell ref="A2:B2"/>
    <mergeCell ref="A4:B4"/>
    <mergeCell ref="A11:B11"/>
  </mergeCells>
  <pageMargins left="0.7" right="0.7" top="0.75" bottom="0.75" header="0.3" footer="0.3"/>
  <pageSetup paperSize="9" scale="85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115" zoomScaleNormal="115" workbookViewId="0">
      <selection sqref="A1:E1"/>
    </sheetView>
  </sheetViews>
  <sheetFormatPr defaultRowHeight="14.25" x14ac:dyDescent="0.2"/>
  <cols>
    <col min="1" max="1" width="9.33203125" style="43"/>
    <col min="2" max="2" width="41.1640625" style="43" customWidth="1"/>
    <col min="3" max="3" width="25" style="43" customWidth="1"/>
    <col min="4" max="4" width="21.1640625" style="43" customWidth="1"/>
    <col min="5" max="5" width="17.1640625" style="43" customWidth="1"/>
    <col min="6" max="16384" width="9.33203125" style="43"/>
  </cols>
  <sheetData>
    <row r="1" spans="1:5" ht="24" customHeight="1" x14ac:dyDescent="0.2">
      <c r="A1" s="159" t="s">
        <v>260</v>
      </c>
      <c r="B1" s="159"/>
      <c r="C1" s="159"/>
      <c r="D1" s="159"/>
      <c r="E1" s="159"/>
    </row>
    <row r="2" spans="1:5" ht="20.25" customHeight="1" x14ac:dyDescent="0.25">
      <c r="A2" s="158" t="s">
        <v>205</v>
      </c>
      <c r="B2" s="158"/>
      <c r="C2" s="46"/>
      <c r="D2" s="46"/>
      <c r="E2" s="46"/>
    </row>
    <row r="4" spans="1:5" ht="20.25" customHeight="1" x14ac:dyDescent="0.25">
      <c r="A4" s="158" t="s">
        <v>204</v>
      </c>
      <c r="B4" s="158"/>
      <c r="C4" s="50"/>
      <c r="D4" s="46"/>
      <c r="E4" s="46"/>
    </row>
    <row r="6" spans="1:5" ht="56.25" customHeight="1" x14ac:dyDescent="0.2">
      <c r="A6" s="51" t="s">
        <v>192</v>
      </c>
      <c r="B6" s="36" t="s">
        <v>20</v>
      </c>
      <c r="C6" s="36" t="s">
        <v>242</v>
      </c>
      <c r="D6" s="36" t="s">
        <v>243</v>
      </c>
      <c r="E6" s="36" t="s">
        <v>244</v>
      </c>
    </row>
    <row r="7" spans="1:5" x14ac:dyDescent="0.2">
      <c r="A7" s="44">
        <v>1</v>
      </c>
      <c r="B7" s="44">
        <v>2</v>
      </c>
      <c r="C7" s="44">
        <v>3</v>
      </c>
      <c r="D7" s="44">
        <v>4</v>
      </c>
      <c r="E7" s="44">
        <v>5</v>
      </c>
    </row>
    <row r="8" spans="1:5" ht="21" customHeight="1" x14ac:dyDescent="0.2">
      <c r="A8" s="47">
        <v>1</v>
      </c>
      <c r="B8" s="48"/>
      <c r="C8" s="45"/>
      <c r="D8" s="45"/>
      <c r="E8" s="45"/>
    </row>
    <row r="9" spans="1:5" ht="21" customHeight="1" x14ac:dyDescent="0.2">
      <c r="A9" s="47"/>
      <c r="B9" s="55"/>
      <c r="C9" s="45"/>
      <c r="D9" s="45"/>
      <c r="E9" s="45"/>
    </row>
    <row r="10" spans="1:5" ht="21" customHeight="1" x14ac:dyDescent="0.2">
      <c r="A10" s="47"/>
      <c r="B10" s="48"/>
      <c r="C10" s="45"/>
      <c r="D10" s="45"/>
      <c r="E10" s="45"/>
    </row>
    <row r="11" spans="1:5" x14ac:dyDescent="0.2">
      <c r="A11" s="156" t="s">
        <v>202</v>
      </c>
      <c r="B11" s="157"/>
      <c r="C11" s="51" t="s">
        <v>123</v>
      </c>
      <c r="D11" s="51" t="s">
        <v>123</v>
      </c>
      <c r="E11" s="45"/>
    </row>
  </sheetData>
  <mergeCells count="4">
    <mergeCell ref="A1:E1"/>
    <mergeCell ref="A2:B2"/>
    <mergeCell ref="A4:B4"/>
    <mergeCell ref="A11:B11"/>
  </mergeCells>
  <pageMargins left="0.7" right="0.7" top="0.75" bottom="0.75" header="0.3" footer="0.3"/>
  <pageSetup paperSize="9" scale="8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="115" zoomScaleNormal="115" zoomScaleSheetLayoutView="145" workbookViewId="0">
      <selection activeCell="E31" sqref="E31:E32"/>
    </sheetView>
  </sheetViews>
  <sheetFormatPr defaultRowHeight="14.25" x14ac:dyDescent="0.2"/>
  <cols>
    <col min="1" max="1" width="9.33203125" style="43"/>
    <col min="2" max="2" width="41.1640625" style="43" customWidth="1"/>
    <col min="3" max="6" width="20.1640625" style="43" customWidth="1"/>
    <col min="7" max="16384" width="9.33203125" style="43"/>
  </cols>
  <sheetData>
    <row r="1" spans="1:7" ht="24" customHeight="1" x14ac:dyDescent="0.2">
      <c r="A1" s="159" t="s">
        <v>261</v>
      </c>
      <c r="B1" s="159"/>
      <c r="C1" s="159"/>
      <c r="D1" s="159"/>
      <c r="E1" s="159"/>
      <c r="F1" s="159"/>
    </row>
    <row r="2" spans="1:7" ht="20.25" customHeight="1" x14ac:dyDescent="0.25">
      <c r="A2" s="158" t="s">
        <v>205</v>
      </c>
      <c r="B2" s="158"/>
      <c r="C2" s="114">
        <v>611</v>
      </c>
      <c r="D2" s="113"/>
      <c r="E2" s="46"/>
      <c r="F2" s="46"/>
    </row>
    <row r="4" spans="1:7" ht="20.25" customHeight="1" x14ac:dyDescent="0.25">
      <c r="A4" s="158" t="s">
        <v>204</v>
      </c>
      <c r="B4" s="158"/>
      <c r="C4" s="50" t="s">
        <v>433</v>
      </c>
      <c r="D4" s="46"/>
      <c r="E4" s="46"/>
      <c r="F4" s="46"/>
    </row>
    <row r="6" spans="1:7" ht="20.25" customHeight="1" x14ac:dyDescent="0.2">
      <c r="A6" s="160" t="s">
        <v>268</v>
      </c>
      <c r="B6" s="160"/>
      <c r="C6" s="160"/>
      <c r="D6" s="160"/>
      <c r="E6" s="160"/>
      <c r="F6" s="160"/>
    </row>
    <row r="7" spans="1:7" ht="56.25" customHeight="1" x14ac:dyDescent="0.2">
      <c r="A7" s="51" t="s">
        <v>192</v>
      </c>
      <c r="B7" s="36" t="s">
        <v>206</v>
      </c>
      <c r="C7" s="36" t="s">
        <v>262</v>
      </c>
      <c r="D7" s="36" t="s">
        <v>263</v>
      </c>
      <c r="E7" s="36" t="s">
        <v>264</v>
      </c>
      <c r="F7" s="36" t="s">
        <v>211</v>
      </c>
    </row>
    <row r="8" spans="1:7" x14ac:dyDescent="0.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</row>
    <row r="9" spans="1:7" ht="21" customHeight="1" x14ac:dyDescent="0.2">
      <c r="A9" s="47"/>
      <c r="B9" s="56" t="s">
        <v>265</v>
      </c>
      <c r="C9" s="109">
        <v>1</v>
      </c>
      <c r="D9" s="109">
        <v>12</v>
      </c>
      <c r="E9" s="109">
        <v>424.83</v>
      </c>
      <c r="F9" s="109">
        <v>5098</v>
      </c>
      <c r="G9" s="110"/>
    </row>
    <row r="10" spans="1:7" ht="45.75" hidden="1" customHeight="1" x14ac:dyDescent="0.2">
      <c r="A10" s="47"/>
      <c r="B10" s="56" t="s">
        <v>266</v>
      </c>
      <c r="C10" s="109"/>
      <c r="D10" s="109"/>
      <c r="E10" s="109"/>
      <c r="F10" s="109"/>
      <c r="G10" s="110"/>
    </row>
    <row r="11" spans="1:7" ht="21" hidden="1" customHeight="1" x14ac:dyDescent="0.2">
      <c r="A11" s="47"/>
      <c r="B11" s="56" t="s">
        <v>267</v>
      </c>
      <c r="C11" s="45"/>
      <c r="D11" s="45"/>
      <c r="E11" s="45"/>
      <c r="F11" s="45"/>
    </row>
    <row r="12" spans="1:7" ht="21" hidden="1" customHeight="1" x14ac:dyDescent="0.2">
      <c r="A12" s="47"/>
      <c r="B12" s="56" t="s">
        <v>67</v>
      </c>
      <c r="C12" s="45"/>
      <c r="D12" s="45"/>
      <c r="E12" s="45"/>
      <c r="F12" s="45"/>
    </row>
    <row r="13" spans="1:7" x14ac:dyDescent="0.2">
      <c r="A13" s="156" t="s">
        <v>202</v>
      </c>
      <c r="B13" s="157"/>
      <c r="C13" s="51" t="s">
        <v>123</v>
      </c>
      <c r="D13" s="51" t="s">
        <v>123</v>
      </c>
      <c r="E13" s="51" t="s">
        <v>123</v>
      </c>
      <c r="F13" s="45"/>
    </row>
  </sheetData>
  <mergeCells count="5">
    <mergeCell ref="A2:B2"/>
    <mergeCell ref="A4:B4"/>
    <mergeCell ref="A13:B13"/>
    <mergeCell ref="A1:F1"/>
    <mergeCell ref="A6:F6"/>
  </mergeCells>
  <pageMargins left="0.7" right="0.7" top="0.75" bottom="0.75" header="0.3" footer="0.3"/>
  <pageSetup paperSize="9" scale="74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="115" zoomScaleNormal="115" workbookViewId="0">
      <selection activeCell="D9" sqref="D9"/>
    </sheetView>
  </sheetViews>
  <sheetFormatPr defaultRowHeight="14.25" x14ac:dyDescent="0.2"/>
  <cols>
    <col min="1" max="1" width="9.33203125" style="43"/>
    <col min="2" max="2" width="41.1640625" style="43" customWidth="1"/>
    <col min="3" max="5" width="20.1640625" style="43" customWidth="1"/>
    <col min="6" max="16384" width="9.33203125" style="43"/>
  </cols>
  <sheetData>
    <row r="1" spans="1:5" ht="24" customHeight="1" x14ac:dyDescent="0.2">
      <c r="A1" s="159" t="s">
        <v>261</v>
      </c>
      <c r="B1" s="159"/>
      <c r="C1" s="159"/>
      <c r="D1" s="159"/>
      <c r="E1" s="159"/>
    </row>
    <row r="2" spans="1:5" ht="20.25" customHeight="1" x14ac:dyDescent="0.25">
      <c r="A2" s="158" t="s">
        <v>205</v>
      </c>
      <c r="B2" s="158"/>
      <c r="C2" s="46"/>
      <c r="D2" s="46"/>
      <c r="E2" s="46"/>
    </row>
    <row r="4" spans="1:5" ht="20.25" customHeight="1" x14ac:dyDescent="0.25">
      <c r="A4" s="158" t="s">
        <v>204</v>
      </c>
      <c r="B4" s="158"/>
      <c r="C4" s="50"/>
      <c r="D4" s="46"/>
      <c r="E4" s="46"/>
    </row>
    <row r="6" spans="1:5" ht="20.25" customHeight="1" x14ac:dyDescent="0.2">
      <c r="A6" s="160" t="s">
        <v>269</v>
      </c>
      <c r="B6" s="160"/>
      <c r="C6" s="160"/>
      <c r="D6" s="160"/>
      <c r="E6" s="160"/>
    </row>
    <row r="7" spans="1:5" ht="56.25" customHeight="1" x14ac:dyDescent="0.2">
      <c r="A7" s="51" t="s">
        <v>192</v>
      </c>
      <c r="B7" s="36" t="s">
        <v>206</v>
      </c>
      <c r="C7" s="36" t="s">
        <v>272</v>
      </c>
      <c r="D7" s="36" t="s">
        <v>273</v>
      </c>
      <c r="E7" s="36" t="s">
        <v>274</v>
      </c>
    </row>
    <row r="8" spans="1:5" x14ac:dyDescent="0.2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34.5" customHeight="1" x14ac:dyDescent="0.2">
      <c r="A9" s="47"/>
      <c r="B9" s="56" t="s">
        <v>270</v>
      </c>
      <c r="C9" s="45"/>
      <c r="D9" s="45"/>
      <c r="E9" s="45"/>
    </row>
    <row r="10" spans="1:5" ht="45.75" customHeight="1" x14ac:dyDescent="0.2">
      <c r="A10" s="47"/>
      <c r="B10" s="56" t="s">
        <v>271</v>
      </c>
      <c r="C10" s="45"/>
      <c r="D10" s="45"/>
      <c r="E10" s="45"/>
    </row>
    <row r="11" spans="1:5" ht="21" customHeight="1" x14ac:dyDescent="0.2">
      <c r="A11" s="47"/>
      <c r="B11" s="56" t="s">
        <v>67</v>
      </c>
      <c r="C11" s="45"/>
      <c r="D11" s="45"/>
      <c r="E11" s="45"/>
    </row>
    <row r="12" spans="1:5" x14ac:dyDescent="0.2">
      <c r="A12" s="156" t="s">
        <v>202</v>
      </c>
      <c r="B12" s="157"/>
      <c r="C12" s="51" t="s">
        <v>123</v>
      </c>
      <c r="D12" s="51" t="s">
        <v>123</v>
      </c>
      <c r="E12" s="51" t="s">
        <v>123</v>
      </c>
    </row>
  </sheetData>
  <mergeCells count="5">
    <mergeCell ref="A1:E1"/>
    <mergeCell ref="A2:B2"/>
    <mergeCell ref="A4:B4"/>
    <mergeCell ref="A6:E6"/>
    <mergeCell ref="A12:B12"/>
  </mergeCells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7"/>
  <sheetViews>
    <sheetView tabSelected="1" view="pageBreakPreview" zoomScale="115" zoomScaleNormal="115" zoomScaleSheetLayoutView="115" workbookViewId="0">
      <selection activeCell="A8" sqref="A8:XFD10"/>
    </sheetView>
  </sheetViews>
  <sheetFormatPr defaultRowHeight="12.75" x14ac:dyDescent="0.2"/>
  <cols>
    <col min="1" max="1" width="139.33203125" style="1" customWidth="1"/>
    <col min="2" max="16384" width="9.33203125" style="1"/>
  </cols>
  <sheetData>
    <row r="1" spans="1:1" ht="21" customHeight="1" x14ac:dyDescent="0.2">
      <c r="A1" s="7" t="s">
        <v>66</v>
      </c>
    </row>
    <row r="2" spans="1:1" ht="21" customHeight="1" x14ac:dyDescent="0.2">
      <c r="A2" s="40" t="s">
        <v>380</v>
      </c>
    </row>
    <row r="3" spans="1:1" ht="21" customHeight="1" x14ac:dyDescent="0.2">
      <c r="A3" s="7" t="s">
        <v>68</v>
      </c>
    </row>
    <row r="4" spans="1:1" ht="21" customHeight="1" x14ac:dyDescent="0.2">
      <c r="A4" s="40" t="s">
        <v>384</v>
      </c>
    </row>
    <row r="5" spans="1:1" ht="21" customHeight="1" x14ac:dyDescent="0.2">
      <c r="A5" s="40" t="s">
        <v>385</v>
      </c>
    </row>
    <row r="6" spans="1:1" ht="21" customHeight="1" x14ac:dyDescent="0.2">
      <c r="A6" s="40" t="s">
        <v>386</v>
      </c>
    </row>
    <row r="7" spans="1:1" ht="21" customHeight="1" x14ac:dyDescent="0.2">
      <c r="A7" s="40" t="s">
        <v>387</v>
      </c>
    </row>
  </sheetData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4"/>
  <sheetViews>
    <sheetView zoomScale="115" zoomScaleNormal="115" workbookViewId="0">
      <selection activeCell="E25" sqref="E25"/>
    </sheetView>
  </sheetViews>
  <sheetFormatPr defaultRowHeight="14.25" x14ac:dyDescent="0.2"/>
  <cols>
    <col min="1" max="1" width="9.33203125" style="43"/>
    <col min="2" max="2" width="41.1640625" style="43" customWidth="1"/>
    <col min="3" max="5" width="20.1640625" style="43" customWidth="1"/>
    <col min="6" max="6" width="19.33203125" style="43" customWidth="1"/>
    <col min="7" max="16384" width="9.33203125" style="43"/>
  </cols>
  <sheetData>
    <row r="1" spans="1:6" ht="24" customHeight="1" x14ac:dyDescent="0.2">
      <c r="A1" s="159" t="s">
        <v>261</v>
      </c>
      <c r="B1" s="159"/>
      <c r="C1" s="159"/>
      <c r="D1" s="159"/>
      <c r="E1" s="159"/>
      <c r="F1" s="159"/>
    </row>
    <row r="2" spans="1:6" ht="20.25" customHeight="1" x14ac:dyDescent="0.25">
      <c r="A2" s="158" t="s">
        <v>461</v>
      </c>
      <c r="B2" s="158"/>
      <c r="C2"/>
      <c r="D2"/>
      <c r="E2"/>
      <c r="F2"/>
    </row>
    <row r="3" spans="1:6" x14ac:dyDescent="0.2">
      <c r="C3"/>
      <c r="D3"/>
      <c r="E3"/>
      <c r="F3"/>
    </row>
    <row r="4" spans="1:6" ht="20.25" customHeight="1" x14ac:dyDescent="0.25">
      <c r="A4" s="164" t="s">
        <v>463</v>
      </c>
      <c r="B4" s="164"/>
      <c r="C4" s="165"/>
      <c r="D4" s="165"/>
      <c r="E4"/>
      <c r="F4"/>
    </row>
    <row r="6" spans="1:6" ht="20.25" customHeight="1" x14ac:dyDescent="0.2">
      <c r="A6" s="160" t="s">
        <v>283</v>
      </c>
      <c r="B6" s="160"/>
      <c r="C6" s="160"/>
      <c r="D6" s="160"/>
      <c r="E6" s="160"/>
      <c r="F6" s="160"/>
    </row>
    <row r="7" spans="1:6" ht="56.25" customHeight="1" x14ac:dyDescent="0.2">
      <c r="A7" s="51" t="s">
        <v>192</v>
      </c>
      <c r="B7" s="36" t="s">
        <v>20</v>
      </c>
      <c r="C7" s="36" t="s">
        <v>275</v>
      </c>
      <c r="D7" s="36" t="s">
        <v>276</v>
      </c>
      <c r="E7" s="36" t="s">
        <v>277</v>
      </c>
      <c r="F7" s="36" t="s">
        <v>278</v>
      </c>
    </row>
    <row r="8" spans="1:6" x14ac:dyDescent="0.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</row>
    <row r="9" spans="1:6" ht="22.5" customHeight="1" x14ac:dyDescent="0.2">
      <c r="A9" s="52"/>
      <c r="B9" s="57" t="s">
        <v>279</v>
      </c>
      <c r="C9" s="112">
        <v>18119</v>
      </c>
      <c r="D9" s="112">
        <v>7.5</v>
      </c>
      <c r="E9" s="112"/>
      <c r="F9" s="112">
        <v>135888</v>
      </c>
    </row>
    <row r="10" spans="1:6" ht="21" customHeight="1" x14ac:dyDescent="0.2">
      <c r="A10" s="47"/>
      <c r="B10" s="57" t="s">
        <v>458</v>
      </c>
      <c r="C10" s="112">
        <v>69997</v>
      </c>
      <c r="D10" s="112">
        <v>6.3</v>
      </c>
      <c r="E10" s="112"/>
      <c r="F10" s="112">
        <v>440981</v>
      </c>
    </row>
    <row r="11" spans="1:6" ht="21" hidden="1" customHeight="1" x14ac:dyDescent="0.2">
      <c r="A11" s="47"/>
      <c r="B11" s="57" t="s">
        <v>280</v>
      </c>
      <c r="C11" s="112"/>
      <c r="D11" s="112"/>
      <c r="E11" s="112"/>
      <c r="F11" s="112"/>
    </row>
    <row r="12" spans="1:6" ht="21" hidden="1" customHeight="1" x14ac:dyDescent="0.2">
      <c r="A12" s="47"/>
      <c r="B12" s="57" t="s">
        <v>281</v>
      </c>
      <c r="C12" s="54"/>
      <c r="D12" s="54"/>
      <c r="E12" s="54"/>
      <c r="F12" s="54"/>
    </row>
    <row r="13" spans="1:6" ht="21" hidden="1" customHeight="1" x14ac:dyDescent="0.2">
      <c r="A13" s="47"/>
      <c r="B13" s="57" t="s">
        <v>282</v>
      </c>
      <c r="C13" s="54"/>
      <c r="D13" s="54"/>
      <c r="E13" s="54"/>
      <c r="F13" s="54"/>
    </row>
    <row r="14" spans="1:6" x14ac:dyDescent="0.2">
      <c r="A14" s="156" t="s">
        <v>202</v>
      </c>
      <c r="B14" s="157"/>
      <c r="C14" s="51" t="s">
        <v>123</v>
      </c>
      <c r="D14" s="51" t="s">
        <v>123</v>
      </c>
      <c r="E14" s="51" t="s">
        <v>123</v>
      </c>
      <c r="F14" s="51">
        <f>F10+F9</f>
        <v>576869</v>
      </c>
    </row>
  </sheetData>
  <mergeCells count="5">
    <mergeCell ref="A2:B2"/>
    <mergeCell ref="A14:B14"/>
    <mergeCell ref="A1:F1"/>
    <mergeCell ref="A6:F6"/>
    <mergeCell ref="A4:D4"/>
  </mergeCells>
  <pageMargins left="0.7" right="0.7" top="0.75" bottom="0.75" header="0.3" footer="0.3"/>
  <pageSetup paperSize="9" scale="7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"/>
  <sheetViews>
    <sheetView zoomScale="115" zoomScaleNormal="115" workbookViewId="0">
      <selection activeCell="E28" sqref="E28"/>
    </sheetView>
  </sheetViews>
  <sheetFormatPr defaultRowHeight="14.25" x14ac:dyDescent="0.2"/>
  <cols>
    <col min="1" max="1" width="9.33203125" style="43"/>
    <col min="2" max="2" width="41.1640625" style="43" customWidth="1"/>
    <col min="3" max="5" width="20.1640625" style="43" customWidth="1"/>
    <col min="6" max="16384" width="9.33203125" style="43"/>
  </cols>
  <sheetData>
    <row r="1" spans="1:5" ht="24" customHeight="1" x14ac:dyDescent="0.2">
      <c r="A1" s="159" t="s">
        <v>261</v>
      </c>
      <c r="B1" s="159"/>
      <c r="C1" s="159"/>
      <c r="D1" s="159"/>
      <c r="E1" s="159"/>
    </row>
    <row r="2" spans="1:5" ht="20.25" customHeight="1" x14ac:dyDescent="0.25">
      <c r="A2" s="158" t="s">
        <v>205</v>
      </c>
      <c r="B2" s="158"/>
      <c r="C2" s="46"/>
      <c r="D2" s="46"/>
      <c r="E2" s="46"/>
    </row>
    <row r="4" spans="1:5" ht="20.25" customHeight="1" x14ac:dyDescent="0.25">
      <c r="A4" s="158" t="s">
        <v>204</v>
      </c>
      <c r="B4" s="158"/>
      <c r="C4" s="50"/>
      <c r="D4" s="46"/>
      <c r="E4" s="46"/>
    </row>
    <row r="6" spans="1:5" ht="20.25" customHeight="1" x14ac:dyDescent="0.2">
      <c r="A6" s="160" t="s">
        <v>302</v>
      </c>
      <c r="B6" s="160"/>
      <c r="C6" s="160"/>
      <c r="D6" s="160"/>
      <c r="E6" s="160"/>
    </row>
    <row r="7" spans="1:5" ht="56.25" customHeight="1" x14ac:dyDescent="0.2">
      <c r="A7" s="51" t="s">
        <v>192</v>
      </c>
      <c r="B7" s="36" t="s">
        <v>20</v>
      </c>
      <c r="C7" s="36" t="s">
        <v>284</v>
      </c>
      <c r="D7" s="36" t="s">
        <v>285</v>
      </c>
      <c r="E7" s="36" t="s">
        <v>286</v>
      </c>
    </row>
    <row r="8" spans="1:5" x14ac:dyDescent="0.2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24.75" customHeight="1" x14ac:dyDescent="0.2">
      <c r="A9" s="47"/>
      <c r="B9" s="56" t="s">
        <v>287</v>
      </c>
      <c r="C9" s="51" t="s">
        <v>123</v>
      </c>
      <c r="D9" s="51" t="s">
        <v>123</v>
      </c>
      <c r="E9" s="45"/>
    </row>
    <row r="10" spans="1:5" ht="20.25" customHeight="1" x14ac:dyDescent="0.2">
      <c r="A10" s="47"/>
      <c r="B10" s="56" t="s">
        <v>67</v>
      </c>
      <c r="C10" s="45"/>
      <c r="D10" s="45"/>
      <c r="E10" s="45"/>
    </row>
    <row r="11" spans="1:5" ht="20.25" customHeight="1" x14ac:dyDescent="0.2">
      <c r="A11" s="47"/>
      <c r="B11" s="56" t="s">
        <v>288</v>
      </c>
      <c r="C11" s="51" t="s">
        <v>123</v>
      </c>
      <c r="D11" s="51" t="s">
        <v>123</v>
      </c>
      <c r="E11" s="45"/>
    </row>
    <row r="12" spans="1:5" ht="21" customHeight="1" x14ac:dyDescent="0.2">
      <c r="A12" s="47"/>
      <c r="B12" s="56" t="s">
        <v>67</v>
      </c>
      <c r="C12" s="45"/>
      <c r="D12" s="45"/>
      <c r="E12" s="45"/>
    </row>
    <row r="13" spans="1:5" x14ac:dyDescent="0.2">
      <c r="A13" s="156" t="s">
        <v>202</v>
      </c>
      <c r="B13" s="157"/>
      <c r="C13" s="51" t="s">
        <v>123</v>
      </c>
      <c r="D13" s="51" t="s">
        <v>123</v>
      </c>
      <c r="E13" s="51"/>
    </row>
  </sheetData>
  <mergeCells count="5">
    <mergeCell ref="A1:E1"/>
    <mergeCell ref="A2:B2"/>
    <mergeCell ref="A4:B4"/>
    <mergeCell ref="A6:E6"/>
    <mergeCell ref="A13:B13"/>
  </mergeCells>
  <pageMargins left="0.7" right="0.7" top="0.75" bottom="0.75" header="0.3" footer="0.3"/>
  <pageSetup paperSize="9" scale="88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115" zoomScaleNormal="115" workbookViewId="0">
      <selection activeCell="E19" sqref="E19"/>
    </sheetView>
  </sheetViews>
  <sheetFormatPr defaultRowHeight="14.25" x14ac:dyDescent="0.2"/>
  <cols>
    <col min="1" max="1" width="9.33203125" style="43"/>
    <col min="2" max="2" width="41.1640625" style="43" customWidth="1"/>
    <col min="3" max="5" width="20.1640625" style="43" customWidth="1"/>
    <col min="6" max="16384" width="9.33203125" style="43"/>
  </cols>
  <sheetData>
    <row r="1" spans="1:5" ht="24" customHeight="1" x14ac:dyDescent="0.2">
      <c r="A1" s="159" t="s">
        <v>261</v>
      </c>
      <c r="B1" s="159"/>
      <c r="C1" s="159"/>
      <c r="D1" s="159"/>
      <c r="E1" s="159"/>
    </row>
    <row r="2" spans="1:5" ht="20.25" customHeight="1" x14ac:dyDescent="0.25">
      <c r="A2" s="158" t="s">
        <v>438</v>
      </c>
      <c r="B2" s="158"/>
      <c r="C2"/>
      <c r="D2"/>
      <c r="E2"/>
    </row>
    <row r="3" spans="1:5" x14ac:dyDescent="0.2">
      <c r="C3"/>
      <c r="D3"/>
      <c r="E3"/>
    </row>
    <row r="4" spans="1:5" ht="20.25" customHeight="1" x14ac:dyDescent="0.25">
      <c r="A4" s="158" t="s">
        <v>204</v>
      </c>
      <c r="B4" s="158"/>
      <c r="C4" s="50" t="s">
        <v>433</v>
      </c>
      <c r="D4" s="46"/>
      <c r="E4" s="46"/>
    </row>
    <row r="6" spans="1:5" ht="20.25" customHeight="1" x14ac:dyDescent="0.2">
      <c r="A6" s="160" t="s">
        <v>303</v>
      </c>
      <c r="B6" s="160"/>
      <c r="C6" s="160"/>
      <c r="D6" s="160"/>
      <c r="E6" s="160"/>
    </row>
    <row r="7" spans="1:5" ht="56.25" customHeight="1" x14ac:dyDescent="0.2">
      <c r="A7" s="51" t="s">
        <v>192</v>
      </c>
      <c r="B7" s="36" t="s">
        <v>206</v>
      </c>
      <c r="C7" s="36" t="s">
        <v>289</v>
      </c>
      <c r="D7" s="36" t="s">
        <v>290</v>
      </c>
      <c r="E7" s="36" t="s">
        <v>291</v>
      </c>
    </row>
    <row r="8" spans="1:5" x14ac:dyDescent="0.2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32.25" customHeight="1" x14ac:dyDescent="0.2">
      <c r="A9" s="58" t="s">
        <v>31</v>
      </c>
      <c r="B9" s="56" t="s">
        <v>292</v>
      </c>
      <c r="C9" s="51" t="s">
        <v>123</v>
      </c>
      <c r="D9" s="51" t="s">
        <v>123</v>
      </c>
      <c r="E9" s="56" t="s">
        <v>440</v>
      </c>
    </row>
    <row r="10" spans="1:5" ht="20.25" customHeight="1" x14ac:dyDescent="0.2">
      <c r="A10" s="56"/>
      <c r="B10" s="48" t="s">
        <v>293</v>
      </c>
      <c r="C10" s="56"/>
      <c r="D10" s="56"/>
      <c r="E10" s="56"/>
    </row>
    <row r="11" spans="1:5" ht="32.25" customHeight="1" x14ac:dyDescent="0.2">
      <c r="A11" s="56"/>
      <c r="B11" s="48" t="s">
        <v>294</v>
      </c>
      <c r="C11" s="56"/>
      <c r="D11" s="56"/>
      <c r="E11" s="56"/>
    </row>
    <row r="12" spans="1:5" ht="33.75" customHeight="1" x14ac:dyDescent="0.2">
      <c r="A12" s="56"/>
      <c r="B12" s="48" t="s">
        <v>295</v>
      </c>
      <c r="C12" s="56"/>
      <c r="D12" s="56"/>
      <c r="E12" s="56" t="s">
        <v>440</v>
      </c>
    </row>
    <row r="13" spans="1:5" ht="47.25" customHeight="1" x14ac:dyDescent="0.2">
      <c r="A13" s="56"/>
      <c r="B13" s="48" t="s">
        <v>296</v>
      </c>
      <c r="C13" s="56"/>
      <c r="D13" s="56"/>
      <c r="E13" s="56"/>
    </row>
    <row r="14" spans="1:5" ht="30" customHeight="1" x14ac:dyDescent="0.2">
      <c r="A14" s="58" t="s">
        <v>32</v>
      </c>
      <c r="B14" s="48" t="s">
        <v>297</v>
      </c>
      <c r="C14" s="51" t="s">
        <v>123</v>
      </c>
      <c r="D14" s="51" t="s">
        <v>123</v>
      </c>
      <c r="E14" s="56"/>
    </row>
    <row r="15" spans="1:5" ht="27" customHeight="1" x14ac:dyDescent="0.2">
      <c r="A15" s="58" t="s">
        <v>33</v>
      </c>
      <c r="B15" s="56" t="s">
        <v>298</v>
      </c>
      <c r="C15" s="51" t="s">
        <v>123</v>
      </c>
      <c r="D15" s="51" t="s">
        <v>123</v>
      </c>
      <c r="E15" s="56"/>
    </row>
    <row r="16" spans="1:5" ht="21" customHeight="1" x14ac:dyDescent="0.2">
      <c r="A16" s="58"/>
      <c r="B16" s="48" t="s">
        <v>67</v>
      </c>
      <c r="C16" s="56"/>
      <c r="D16" s="56"/>
      <c r="E16" s="56"/>
    </row>
    <row r="17" spans="1:5" ht="32.25" customHeight="1" x14ac:dyDescent="0.2">
      <c r="A17" s="58" t="s">
        <v>34</v>
      </c>
      <c r="B17" s="56" t="s">
        <v>299</v>
      </c>
      <c r="C17" s="51" t="s">
        <v>123</v>
      </c>
      <c r="D17" s="51" t="s">
        <v>123</v>
      </c>
      <c r="E17" s="56" t="s">
        <v>441</v>
      </c>
    </row>
    <row r="18" spans="1:5" ht="30" customHeight="1" x14ac:dyDescent="0.2">
      <c r="A18" s="58"/>
      <c r="B18" s="48" t="s">
        <v>442</v>
      </c>
      <c r="C18" s="56"/>
      <c r="D18" s="56"/>
      <c r="E18" s="56" t="s">
        <v>441</v>
      </c>
    </row>
    <row r="19" spans="1:5" x14ac:dyDescent="0.2">
      <c r="A19" s="156" t="s">
        <v>202</v>
      </c>
      <c r="B19" s="157"/>
      <c r="C19" s="51" t="s">
        <v>123</v>
      </c>
      <c r="D19" s="51" t="s">
        <v>123</v>
      </c>
      <c r="E19" s="121">
        <f>E18+E9</f>
        <v>59306</v>
      </c>
    </row>
  </sheetData>
  <mergeCells count="5">
    <mergeCell ref="A1:E1"/>
    <mergeCell ref="A2:B2"/>
    <mergeCell ref="A4:B4"/>
    <mergeCell ref="A6:E6"/>
    <mergeCell ref="A19:B19"/>
  </mergeCells>
  <pageMargins left="0.7" right="0.7" top="0.75" bottom="0.75" header="0.3" footer="0.3"/>
  <pageSetup paperSize="9" scale="88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zoomScale="115" zoomScaleNormal="115" workbookViewId="0">
      <selection activeCell="H19" sqref="H19"/>
    </sheetView>
  </sheetViews>
  <sheetFormatPr defaultRowHeight="14.25" x14ac:dyDescent="0.2"/>
  <cols>
    <col min="1" max="1" width="9.33203125" style="43"/>
    <col min="2" max="2" width="41.1640625" style="43" customWidth="1"/>
    <col min="3" max="4" width="20.1640625" style="43" customWidth="1"/>
    <col min="5" max="16384" width="9.33203125" style="43"/>
  </cols>
  <sheetData>
    <row r="1" spans="1:9" ht="24" customHeight="1" x14ac:dyDescent="0.2">
      <c r="A1" s="159" t="s">
        <v>261</v>
      </c>
      <c r="B1" s="159"/>
      <c r="C1" s="159"/>
      <c r="D1" s="159"/>
    </row>
    <row r="2" spans="1:9" ht="20.25" customHeight="1" x14ac:dyDescent="0.25">
      <c r="A2" s="158" t="s">
        <v>205</v>
      </c>
      <c r="B2" s="158"/>
      <c r="C2" s="114">
        <v>611</v>
      </c>
      <c r="D2" s="114"/>
    </row>
    <row r="4" spans="1:9" ht="20.25" customHeight="1" x14ac:dyDescent="0.25">
      <c r="A4" s="158" t="s">
        <v>204</v>
      </c>
      <c r="B4" s="158"/>
      <c r="C4" s="50" t="s">
        <v>433</v>
      </c>
      <c r="D4" s="46"/>
    </row>
    <row r="6" spans="1:9" ht="20.25" customHeight="1" x14ac:dyDescent="0.2">
      <c r="A6" s="160" t="s">
        <v>304</v>
      </c>
      <c r="B6" s="160"/>
      <c r="C6" s="160"/>
      <c r="D6" s="160"/>
    </row>
    <row r="7" spans="1:9" ht="56.25" customHeight="1" x14ac:dyDescent="0.2">
      <c r="A7" s="51" t="s">
        <v>192</v>
      </c>
      <c r="B7" s="36" t="s">
        <v>206</v>
      </c>
      <c r="C7" s="36" t="s">
        <v>300</v>
      </c>
      <c r="D7" s="36" t="s">
        <v>301</v>
      </c>
    </row>
    <row r="8" spans="1:9" x14ac:dyDescent="0.2">
      <c r="A8" s="111"/>
      <c r="B8" s="111"/>
      <c r="C8" s="111"/>
      <c r="D8" s="111"/>
      <c r="E8" s="110"/>
    </row>
    <row r="9" spans="1:9" ht="20.25" customHeight="1" x14ac:dyDescent="0.2">
      <c r="A9" s="117"/>
      <c r="B9" s="122" t="s">
        <v>443</v>
      </c>
      <c r="C9" s="130">
        <v>1</v>
      </c>
      <c r="D9" s="130">
        <v>10050</v>
      </c>
      <c r="E9" s="110"/>
    </row>
    <row r="10" spans="1:9" ht="20.25" customHeight="1" x14ac:dyDescent="0.2">
      <c r="A10" s="122"/>
      <c r="B10" s="123" t="s">
        <v>444</v>
      </c>
      <c r="C10" s="129">
        <v>1</v>
      </c>
      <c r="D10" s="129" t="s">
        <v>445</v>
      </c>
      <c r="E10" s="110"/>
    </row>
    <row r="11" spans="1:9" ht="20.25" customHeight="1" x14ac:dyDescent="0.2">
      <c r="A11" s="122"/>
      <c r="B11" s="123" t="s">
        <v>446</v>
      </c>
      <c r="C11" s="129">
        <v>16</v>
      </c>
      <c r="D11" s="129" t="s">
        <v>447</v>
      </c>
      <c r="E11" s="110"/>
    </row>
    <row r="12" spans="1:9" ht="20.25" customHeight="1" x14ac:dyDescent="0.2">
      <c r="A12" s="124"/>
      <c r="B12" s="123" t="s">
        <v>448</v>
      </c>
      <c r="C12" s="129"/>
      <c r="D12" s="129" t="s">
        <v>449</v>
      </c>
      <c r="E12" s="110"/>
      <c r="I12" s="126"/>
    </row>
    <row r="13" spans="1:9" ht="20.25" customHeight="1" x14ac:dyDescent="0.2">
      <c r="A13" s="124"/>
      <c r="B13" s="125" t="s">
        <v>450</v>
      </c>
      <c r="C13" s="129"/>
      <c r="D13" s="129" t="s">
        <v>451</v>
      </c>
      <c r="E13" s="110"/>
    </row>
    <row r="14" spans="1:9" ht="20.25" customHeight="1" x14ac:dyDescent="0.2">
      <c r="A14" s="124"/>
      <c r="B14" s="125" t="s">
        <v>452</v>
      </c>
      <c r="C14" s="129"/>
      <c r="D14" s="129" t="s">
        <v>453</v>
      </c>
      <c r="E14" s="110"/>
    </row>
    <row r="15" spans="1:9" x14ac:dyDescent="0.2">
      <c r="A15" s="168" t="s">
        <v>202</v>
      </c>
      <c r="B15" s="169"/>
      <c r="C15" s="109" t="s">
        <v>123</v>
      </c>
      <c r="D15" s="109">
        <f>D9+D10+D11+D12+D13+D14</f>
        <v>40517</v>
      </c>
      <c r="E15" s="110"/>
    </row>
    <row r="16" spans="1:9" x14ac:dyDescent="0.2">
      <c r="A16" s="110"/>
      <c r="B16" s="110"/>
      <c r="C16" s="110"/>
      <c r="D16" s="110"/>
      <c r="E16" s="110"/>
    </row>
    <row r="17" spans="1:6" x14ac:dyDescent="0.2">
      <c r="A17" s="110"/>
      <c r="B17" s="110"/>
      <c r="C17" s="110"/>
      <c r="D17" s="110"/>
      <c r="E17" s="110"/>
    </row>
    <row r="20" spans="1:6" x14ac:dyDescent="0.2">
      <c r="F20" s="126"/>
    </row>
  </sheetData>
  <mergeCells count="5">
    <mergeCell ref="A1:D1"/>
    <mergeCell ref="A2:B2"/>
    <mergeCell ref="A4:B4"/>
    <mergeCell ref="A6:D6"/>
    <mergeCell ref="A15:B15"/>
  </mergeCells>
  <pageMargins left="0.7" right="0.7" top="0.75" bottom="0.75" header="0.3" footer="0.3"/>
  <pageSetup paperSize="9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="115" zoomScaleNormal="115" workbookViewId="0">
      <selection sqref="A1:E1"/>
    </sheetView>
  </sheetViews>
  <sheetFormatPr defaultRowHeight="14.25" x14ac:dyDescent="0.2"/>
  <cols>
    <col min="1" max="1" width="9.33203125" style="43"/>
    <col min="2" max="2" width="41.1640625" style="43" customWidth="1"/>
    <col min="3" max="5" width="20.1640625" style="43" customWidth="1"/>
    <col min="6" max="16384" width="9.33203125" style="43"/>
  </cols>
  <sheetData>
    <row r="1" spans="1:5" ht="24" customHeight="1" x14ac:dyDescent="0.2">
      <c r="A1" s="159" t="s">
        <v>261</v>
      </c>
      <c r="B1" s="159"/>
      <c r="C1" s="159"/>
      <c r="D1" s="159"/>
      <c r="E1" s="159"/>
    </row>
    <row r="2" spans="1:5" ht="20.25" customHeight="1" x14ac:dyDescent="0.25">
      <c r="A2" s="158" t="s">
        <v>205</v>
      </c>
      <c r="B2" s="158"/>
      <c r="C2" s="46"/>
      <c r="D2" s="46"/>
      <c r="E2" s="46"/>
    </row>
    <row r="4" spans="1:5" ht="20.25" customHeight="1" x14ac:dyDescent="0.25">
      <c r="A4" s="158" t="s">
        <v>204</v>
      </c>
      <c r="B4" s="158"/>
      <c r="C4" s="50"/>
      <c r="D4" s="46"/>
      <c r="E4" s="46"/>
    </row>
    <row r="6" spans="1:5" ht="20.25" customHeight="1" x14ac:dyDescent="0.2">
      <c r="A6" s="160" t="s">
        <v>306</v>
      </c>
      <c r="B6" s="160"/>
      <c r="C6" s="160"/>
      <c r="D6" s="160"/>
      <c r="E6" s="160"/>
    </row>
    <row r="7" spans="1:5" ht="56.25" customHeight="1" x14ac:dyDescent="0.2">
      <c r="A7" s="51" t="s">
        <v>192</v>
      </c>
      <c r="B7" s="36" t="s">
        <v>206</v>
      </c>
      <c r="C7" s="36" t="s">
        <v>284</v>
      </c>
      <c r="D7" s="36" t="s">
        <v>305</v>
      </c>
      <c r="E7" s="36" t="s">
        <v>274</v>
      </c>
    </row>
    <row r="8" spans="1:5" x14ac:dyDescent="0.2">
      <c r="A8" s="44">
        <v>1</v>
      </c>
      <c r="B8" s="44">
        <v>2</v>
      </c>
      <c r="C8" s="44">
        <v>3</v>
      </c>
      <c r="D8" s="44">
        <v>4</v>
      </c>
      <c r="E8" s="44">
        <v>5</v>
      </c>
    </row>
    <row r="9" spans="1:5" ht="20.25" customHeight="1" x14ac:dyDescent="0.2">
      <c r="A9" s="58"/>
      <c r="B9" s="56" t="s">
        <v>67</v>
      </c>
      <c r="C9" s="51"/>
      <c r="D9" s="51"/>
      <c r="E9" s="51"/>
    </row>
    <row r="10" spans="1:5" ht="20.25" customHeight="1" x14ac:dyDescent="0.2">
      <c r="A10" s="56"/>
      <c r="B10" s="48"/>
      <c r="C10" s="56"/>
      <c r="D10" s="56"/>
      <c r="E10" s="56"/>
    </row>
    <row r="11" spans="1:5" ht="20.25" customHeight="1" x14ac:dyDescent="0.2">
      <c r="A11" s="56"/>
      <c r="B11" s="48"/>
      <c r="C11" s="56"/>
      <c r="D11" s="56"/>
      <c r="E11" s="56"/>
    </row>
    <row r="12" spans="1:5" x14ac:dyDescent="0.2">
      <c r="A12" s="156" t="s">
        <v>202</v>
      </c>
      <c r="B12" s="157"/>
      <c r="C12" s="51" t="s">
        <v>123</v>
      </c>
      <c r="D12" s="51" t="s">
        <v>123</v>
      </c>
      <c r="E12" s="51"/>
    </row>
  </sheetData>
  <mergeCells count="5">
    <mergeCell ref="A2:B2"/>
    <mergeCell ref="A4:B4"/>
    <mergeCell ref="A12:B12"/>
    <mergeCell ref="A1:E1"/>
    <mergeCell ref="A6:E6"/>
  </mergeCells>
  <pageMargins left="0.7" right="0.7" top="0.75" bottom="0.75" header="0.3" footer="0.3"/>
  <pageSetup paperSize="9" scale="88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="115" zoomScaleNormal="115" workbookViewId="0">
      <selection activeCell="D10" sqref="D10"/>
    </sheetView>
  </sheetViews>
  <sheetFormatPr defaultRowHeight="14.25" x14ac:dyDescent="0.2"/>
  <cols>
    <col min="1" max="1" width="9.33203125" style="43"/>
    <col min="2" max="2" width="41.1640625" style="43" customWidth="1"/>
    <col min="3" max="3" width="21.1640625" style="43" customWidth="1"/>
    <col min="4" max="6" width="20.1640625" style="43" customWidth="1"/>
    <col min="7" max="16384" width="9.33203125" style="43"/>
  </cols>
  <sheetData>
    <row r="1" spans="1:7" ht="24" customHeight="1" x14ac:dyDescent="0.2">
      <c r="A1" s="159" t="s">
        <v>261</v>
      </c>
      <c r="B1" s="159"/>
      <c r="C1" s="159"/>
      <c r="D1" s="159"/>
      <c r="E1" s="159"/>
      <c r="F1" s="159"/>
    </row>
    <row r="2" spans="1:7" ht="20.25" customHeight="1" x14ac:dyDescent="0.25">
      <c r="A2" s="158" t="s">
        <v>205</v>
      </c>
      <c r="B2" s="158"/>
      <c r="C2" s="128">
        <v>611</v>
      </c>
      <c r="D2" s="127"/>
      <c r="E2"/>
      <c r="F2"/>
    </row>
    <row r="3" spans="1:7" x14ac:dyDescent="0.2">
      <c r="C3"/>
      <c r="D3"/>
      <c r="E3"/>
      <c r="F3"/>
    </row>
    <row r="4" spans="1:7" ht="20.25" customHeight="1" x14ac:dyDescent="0.25">
      <c r="A4" s="158" t="s">
        <v>204</v>
      </c>
      <c r="B4" s="158"/>
      <c r="C4" s="170" t="s">
        <v>433</v>
      </c>
      <c r="D4" s="165"/>
      <c r="E4"/>
      <c r="F4"/>
    </row>
    <row r="6" spans="1:7" ht="20.25" customHeight="1" x14ac:dyDescent="0.2">
      <c r="A6" s="160" t="s">
        <v>307</v>
      </c>
      <c r="B6" s="160"/>
      <c r="C6" s="160"/>
      <c r="D6" s="160"/>
      <c r="E6" s="160"/>
      <c r="F6" s="160"/>
    </row>
    <row r="7" spans="1:7" ht="56.25" customHeight="1" x14ac:dyDescent="0.2">
      <c r="A7" s="51" t="s">
        <v>192</v>
      </c>
      <c r="B7" s="36" t="s">
        <v>206</v>
      </c>
      <c r="C7" s="36" t="s">
        <v>308</v>
      </c>
      <c r="D7" s="36" t="s">
        <v>284</v>
      </c>
      <c r="E7" s="36" t="s">
        <v>309</v>
      </c>
      <c r="F7" s="36" t="s">
        <v>310</v>
      </c>
    </row>
    <row r="8" spans="1:7" x14ac:dyDescent="0.2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</row>
    <row r="9" spans="1:7" ht="20.25" customHeight="1" x14ac:dyDescent="0.2">
      <c r="A9" s="58"/>
      <c r="B9" s="56" t="s">
        <v>423</v>
      </c>
      <c r="C9" s="56"/>
      <c r="D9" s="116"/>
      <c r="E9" s="116"/>
      <c r="F9" s="116"/>
      <c r="G9" s="110"/>
    </row>
    <row r="10" spans="1:7" ht="20.25" customHeight="1" x14ac:dyDescent="0.2">
      <c r="A10" s="56"/>
      <c r="B10" s="48" t="s">
        <v>454</v>
      </c>
      <c r="C10" s="48" t="s">
        <v>456</v>
      </c>
      <c r="D10" s="122">
        <v>776</v>
      </c>
      <c r="E10" s="122" t="s">
        <v>455</v>
      </c>
      <c r="F10" s="122">
        <v>3490</v>
      </c>
      <c r="G10" s="110"/>
    </row>
    <row r="11" spans="1:7" ht="20.25" customHeight="1" x14ac:dyDescent="0.2">
      <c r="A11" s="56"/>
      <c r="B11" s="48"/>
      <c r="C11" s="48" t="s">
        <v>456</v>
      </c>
      <c r="D11" s="122">
        <v>2740</v>
      </c>
      <c r="E11" s="122" t="s">
        <v>457</v>
      </c>
      <c r="F11" s="122">
        <f>E11*D11</f>
        <v>31510</v>
      </c>
      <c r="G11" s="110"/>
    </row>
    <row r="12" spans="1:7" x14ac:dyDescent="0.2">
      <c r="A12" s="156" t="s">
        <v>202</v>
      </c>
      <c r="B12" s="157"/>
      <c r="C12" s="51" t="s">
        <v>123</v>
      </c>
      <c r="D12" s="116" t="s">
        <v>123</v>
      </c>
      <c r="E12" s="116" t="s">
        <v>123</v>
      </c>
      <c r="F12" s="116">
        <f>F11+F10</f>
        <v>35000</v>
      </c>
      <c r="G12" s="110"/>
    </row>
    <row r="13" spans="1:7" x14ac:dyDescent="0.2">
      <c r="D13" s="110"/>
      <c r="E13" s="110"/>
      <c r="F13" s="110"/>
      <c r="G13" s="110"/>
    </row>
    <row r="14" spans="1:7" x14ac:dyDescent="0.2">
      <c r="D14" s="110"/>
      <c r="E14" s="110"/>
      <c r="F14" s="110"/>
      <c r="G14" s="110"/>
    </row>
  </sheetData>
  <mergeCells count="6">
    <mergeCell ref="A1:F1"/>
    <mergeCell ref="A2:B2"/>
    <mergeCell ref="A4:B4"/>
    <mergeCell ref="A6:F6"/>
    <mergeCell ref="A12:B12"/>
    <mergeCell ref="C4:D4"/>
  </mergeCells>
  <pageMargins left="0.7" right="0.7" top="0.75" bottom="0.75" header="0.3" footer="0.3"/>
  <pageSetup paperSize="9" scale="74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56"/>
  <sheetViews>
    <sheetView view="pageBreakPreview" zoomScaleNormal="115" zoomScaleSheetLayoutView="100" workbookViewId="0">
      <selection activeCell="AY23" sqref="AY23:BZ24"/>
    </sheetView>
  </sheetViews>
  <sheetFormatPr defaultColWidth="1" defaultRowHeight="12" customHeight="1" x14ac:dyDescent="0.2"/>
  <cols>
    <col min="1" max="16384" width="1" style="59"/>
  </cols>
  <sheetData>
    <row r="1" spans="2:167" s="61" customFormat="1" ht="9" customHeight="1" x14ac:dyDescent="0.2">
      <c r="CS1" s="61" t="s">
        <v>370</v>
      </c>
    </row>
    <row r="2" spans="2:167" s="61" customFormat="1" ht="9" customHeight="1" x14ac:dyDescent="0.2">
      <c r="CS2" s="61" t="s">
        <v>369</v>
      </c>
    </row>
    <row r="3" spans="2:167" s="61" customFormat="1" ht="9" customHeight="1" x14ac:dyDescent="0.2">
      <c r="CS3" s="61" t="s">
        <v>368</v>
      </c>
    </row>
    <row r="4" spans="2:167" s="61" customFormat="1" ht="9" customHeight="1" x14ac:dyDescent="0.2">
      <c r="CS4" s="61" t="s">
        <v>367</v>
      </c>
    </row>
    <row r="5" spans="2:167" s="61" customFormat="1" ht="3" customHeight="1" x14ac:dyDescent="0.2"/>
    <row r="6" spans="2:167" s="97" customFormat="1" ht="9" customHeight="1" x14ac:dyDescent="0.2">
      <c r="CS6" s="97" t="s">
        <v>366</v>
      </c>
    </row>
    <row r="7" spans="2:167" s="61" customFormat="1" ht="6" customHeight="1" x14ac:dyDescent="0.2"/>
    <row r="8" spans="2:167" s="60" customFormat="1" ht="10.5" customHeight="1" x14ac:dyDescent="0.2">
      <c r="BP8" s="261" t="s">
        <v>365</v>
      </c>
      <c r="BQ8" s="261"/>
      <c r="BR8" s="261"/>
      <c r="BS8" s="261"/>
      <c r="BT8" s="261"/>
      <c r="BU8" s="261"/>
      <c r="BV8" s="261"/>
      <c r="BW8" s="261"/>
      <c r="BX8" s="261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261"/>
      <c r="EP8" s="261"/>
      <c r="EQ8" s="261"/>
      <c r="ER8" s="261"/>
      <c r="ES8" s="261"/>
      <c r="ET8" s="261"/>
      <c r="EU8" s="261"/>
      <c r="EV8" s="261"/>
      <c r="EW8" s="261"/>
      <c r="EX8" s="261"/>
      <c r="EY8" s="261"/>
      <c r="EZ8" s="261"/>
      <c r="FA8" s="261"/>
      <c r="FB8" s="261"/>
      <c r="FC8" s="261"/>
      <c r="FD8" s="261"/>
      <c r="FE8" s="261"/>
      <c r="FF8" s="261"/>
      <c r="FG8" s="261"/>
      <c r="FH8" s="261"/>
      <c r="FI8" s="261"/>
      <c r="FJ8" s="261"/>
      <c r="FK8" s="261"/>
    </row>
    <row r="9" spans="2:167" s="60" customFormat="1" ht="10.5" customHeight="1" x14ac:dyDescent="0.2">
      <c r="BP9" s="273"/>
      <c r="BQ9" s="273"/>
      <c r="BR9" s="273"/>
      <c r="BS9" s="273"/>
      <c r="BT9" s="273"/>
      <c r="BU9" s="273"/>
      <c r="BV9" s="273"/>
      <c r="BW9" s="273"/>
      <c r="BX9" s="273"/>
      <c r="BY9" s="273"/>
      <c r="BZ9" s="273"/>
      <c r="CA9" s="273"/>
      <c r="CB9" s="273"/>
      <c r="CC9" s="273"/>
      <c r="CD9" s="273"/>
      <c r="CE9" s="273"/>
      <c r="CF9" s="273"/>
      <c r="CG9" s="273"/>
      <c r="CH9" s="273"/>
      <c r="CI9" s="273"/>
      <c r="CJ9" s="273"/>
      <c r="CK9" s="273"/>
      <c r="CL9" s="273"/>
      <c r="CM9" s="273"/>
      <c r="CN9" s="273"/>
      <c r="CO9" s="273"/>
      <c r="CP9" s="273"/>
      <c r="CQ9" s="273"/>
      <c r="CR9" s="273"/>
      <c r="CS9" s="273"/>
      <c r="CT9" s="273"/>
      <c r="CU9" s="273"/>
      <c r="CV9" s="273"/>
      <c r="CW9" s="273"/>
      <c r="CX9" s="273"/>
      <c r="CY9" s="273"/>
      <c r="CZ9" s="273"/>
      <c r="DA9" s="273"/>
      <c r="DB9" s="273"/>
      <c r="DC9" s="273"/>
      <c r="DD9" s="273"/>
      <c r="DE9" s="273"/>
      <c r="DF9" s="273"/>
      <c r="DG9" s="273"/>
      <c r="DH9" s="273"/>
      <c r="DI9" s="273"/>
      <c r="DJ9" s="273"/>
      <c r="DK9" s="273"/>
      <c r="DL9" s="273"/>
      <c r="DM9" s="273"/>
      <c r="DN9" s="273"/>
      <c r="DO9" s="273"/>
      <c r="DP9" s="273"/>
      <c r="DQ9" s="273"/>
      <c r="DR9" s="273"/>
      <c r="DS9" s="273"/>
      <c r="DT9" s="273"/>
      <c r="DU9" s="273"/>
      <c r="DV9" s="273"/>
      <c r="DW9" s="273"/>
      <c r="DX9" s="273"/>
      <c r="DY9" s="273"/>
      <c r="DZ9" s="273"/>
      <c r="EA9" s="273"/>
      <c r="EB9" s="273"/>
      <c r="EC9" s="273"/>
      <c r="ED9" s="273"/>
      <c r="EE9" s="273"/>
      <c r="EF9" s="273"/>
      <c r="EG9" s="273"/>
      <c r="EH9" s="273"/>
      <c r="EI9" s="273"/>
      <c r="EJ9" s="273"/>
      <c r="EK9" s="273"/>
      <c r="EL9" s="273"/>
      <c r="EM9" s="273"/>
      <c r="EN9" s="273"/>
      <c r="EO9" s="273"/>
      <c r="EP9" s="273"/>
      <c r="EQ9" s="273"/>
      <c r="ER9" s="273"/>
      <c r="ES9" s="273"/>
      <c r="ET9" s="273"/>
      <c r="EU9" s="273"/>
      <c r="EV9" s="273"/>
      <c r="EW9" s="273"/>
      <c r="EX9" s="273"/>
      <c r="EY9" s="273"/>
      <c r="EZ9" s="273"/>
      <c r="FA9" s="273"/>
      <c r="FB9" s="273"/>
      <c r="FC9" s="273"/>
      <c r="FD9" s="273"/>
      <c r="FE9" s="273"/>
      <c r="FF9" s="273"/>
      <c r="FG9" s="273"/>
      <c r="FH9" s="273"/>
      <c r="FI9" s="273"/>
      <c r="FJ9" s="273"/>
      <c r="FK9" s="273"/>
    </row>
    <row r="10" spans="2:167" s="61" customFormat="1" ht="9.75" customHeight="1" x14ac:dyDescent="0.2">
      <c r="BP10" s="231" t="s">
        <v>364</v>
      </c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</row>
    <row r="11" spans="2:167" s="60" customFormat="1" ht="10.5" customHeight="1" x14ac:dyDescent="0.2"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3"/>
      <c r="CY11" s="273"/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3"/>
      <c r="DM11" s="273"/>
      <c r="DN11" s="273"/>
      <c r="DO11" s="273"/>
      <c r="DP11" s="273"/>
      <c r="DQ11" s="273"/>
      <c r="DR11" s="273"/>
      <c r="DS11" s="273"/>
      <c r="DT11" s="273"/>
      <c r="DU11" s="273"/>
      <c r="DV11" s="273"/>
      <c r="DW11" s="273"/>
      <c r="DX11" s="273"/>
      <c r="DY11" s="273"/>
      <c r="DZ11" s="273"/>
      <c r="EA11" s="273"/>
      <c r="EB11" s="273"/>
      <c r="EC11" s="273"/>
      <c r="ED11" s="273"/>
      <c r="EE11" s="273"/>
      <c r="EF11" s="273"/>
      <c r="EG11" s="273"/>
      <c r="EH11" s="273"/>
      <c r="EI11" s="273"/>
      <c r="EJ11" s="273"/>
      <c r="EK11" s="273"/>
      <c r="EL11" s="273"/>
      <c r="EM11" s="273"/>
      <c r="EN11" s="273"/>
      <c r="EO11" s="273"/>
      <c r="EP11" s="273"/>
      <c r="EQ11" s="273"/>
      <c r="ER11" s="273"/>
      <c r="ES11" s="273"/>
      <c r="ET11" s="273"/>
      <c r="EU11" s="273"/>
      <c r="EV11" s="273"/>
      <c r="EW11" s="273"/>
      <c r="EX11" s="273"/>
      <c r="EY11" s="273"/>
      <c r="EZ11" s="273"/>
      <c r="FA11" s="273"/>
      <c r="FB11" s="273"/>
      <c r="FC11" s="273"/>
      <c r="FD11" s="273"/>
      <c r="FE11" s="273"/>
      <c r="FF11" s="273"/>
      <c r="FG11" s="273"/>
      <c r="FH11" s="273"/>
      <c r="FI11" s="273"/>
      <c r="FJ11" s="273"/>
      <c r="FK11" s="273"/>
    </row>
    <row r="12" spans="2:167" s="61" customFormat="1" ht="9.75" customHeight="1" x14ac:dyDescent="0.2">
      <c r="BP12" s="230" t="s">
        <v>363</v>
      </c>
      <c r="BQ12" s="230"/>
      <c r="BR12" s="230"/>
      <c r="BS12" s="230"/>
      <c r="BT12" s="230"/>
      <c r="BU12" s="230"/>
      <c r="BV12" s="230"/>
      <c r="BW12" s="230"/>
      <c r="BX12" s="230"/>
      <c r="BY12" s="230"/>
      <c r="BZ12" s="230"/>
      <c r="CA12" s="230"/>
      <c r="CB12" s="230"/>
      <c r="CC12" s="230"/>
      <c r="CD12" s="230"/>
      <c r="CE12" s="230"/>
      <c r="CF12" s="230"/>
      <c r="CG12" s="230"/>
      <c r="CH12" s="230"/>
      <c r="CI12" s="230"/>
      <c r="CJ12" s="230"/>
      <c r="CK12" s="230"/>
      <c r="CL12" s="230"/>
      <c r="CM12" s="230"/>
      <c r="CN12" s="230"/>
      <c r="CO12" s="230"/>
      <c r="CP12" s="230"/>
      <c r="CQ12" s="230"/>
      <c r="CR12" s="230"/>
      <c r="CS12" s="230"/>
      <c r="CT12" s="230"/>
      <c r="CU12" s="230"/>
      <c r="CV12" s="230"/>
      <c r="CW12" s="230"/>
      <c r="CX12" s="230"/>
      <c r="CY12" s="230"/>
      <c r="CZ12" s="230"/>
      <c r="DA12" s="230"/>
      <c r="DB12" s="230"/>
      <c r="DC12" s="230"/>
      <c r="DD12" s="230"/>
      <c r="DE12" s="230"/>
      <c r="DF12" s="230"/>
      <c r="DG12" s="230"/>
      <c r="DH12" s="230"/>
      <c r="DI12" s="230"/>
      <c r="DJ12" s="230"/>
      <c r="DK12" s="230"/>
      <c r="DL12" s="230"/>
      <c r="DM12" s="230"/>
      <c r="DN12" s="230"/>
      <c r="DO12" s="230"/>
      <c r="DP12" s="230"/>
      <c r="DQ12" s="230"/>
      <c r="DR12" s="230"/>
      <c r="DS12" s="230"/>
      <c r="DT12" s="230"/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/>
      <c r="FD12" s="230"/>
      <c r="FE12" s="230"/>
      <c r="FF12" s="230"/>
      <c r="FG12" s="230"/>
      <c r="FH12" s="230"/>
      <c r="FI12" s="230"/>
      <c r="FJ12" s="230"/>
      <c r="FK12" s="230"/>
    </row>
    <row r="13" spans="2:167" s="60" customFormat="1" ht="10.5" customHeight="1" x14ac:dyDescent="0.2"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96"/>
      <c r="CM13" s="96"/>
      <c r="DT13" s="96"/>
      <c r="DU13" s="96"/>
      <c r="DV13" s="96"/>
      <c r="DW13" s="96"/>
      <c r="DX13" s="96"/>
      <c r="DY13" s="173"/>
      <c r="DZ13" s="173"/>
      <c r="EA13" s="173"/>
      <c r="EB13" s="173"/>
      <c r="EC13" s="173"/>
      <c r="ED13" s="173"/>
      <c r="EE13" s="173"/>
      <c r="EF13" s="173"/>
      <c r="EG13" s="173"/>
      <c r="EH13" s="173"/>
      <c r="EI13" s="173"/>
      <c r="EJ13" s="173"/>
      <c r="EK13" s="173"/>
      <c r="EL13" s="173"/>
      <c r="EM13" s="173"/>
      <c r="EN13" s="173"/>
      <c r="EO13" s="173"/>
      <c r="EP13" s="173"/>
      <c r="EQ13" s="173"/>
      <c r="ER13" s="173"/>
      <c r="ES13" s="173"/>
      <c r="ET13" s="173"/>
      <c r="EU13" s="173"/>
      <c r="EV13" s="173"/>
      <c r="EW13" s="173"/>
      <c r="EX13" s="173"/>
      <c r="EY13" s="173"/>
      <c r="EZ13" s="173"/>
      <c r="FA13" s="173"/>
      <c r="FB13" s="173"/>
      <c r="FC13" s="173"/>
      <c r="FD13" s="173"/>
      <c r="FE13" s="173"/>
      <c r="FF13" s="173"/>
      <c r="FG13" s="173"/>
      <c r="FH13" s="173"/>
      <c r="FI13" s="173"/>
      <c r="FJ13" s="173"/>
      <c r="FK13" s="173"/>
    </row>
    <row r="14" spans="2:167" s="61" customFormat="1" ht="9.75" customHeight="1" x14ac:dyDescent="0.2">
      <c r="BP14" s="230" t="s">
        <v>62</v>
      </c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95"/>
      <c r="CM14" s="95"/>
      <c r="DY14" s="231" t="s">
        <v>314</v>
      </c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</row>
    <row r="15" spans="2:167" s="60" customFormat="1" ht="10.5" customHeight="1" x14ac:dyDescent="0.2">
      <c r="BP15" s="72" t="s">
        <v>312</v>
      </c>
      <c r="BQ15" s="175"/>
      <c r="BR15" s="175"/>
      <c r="BS15" s="175"/>
      <c r="BT15" s="175"/>
      <c r="BU15" s="175"/>
      <c r="BV15" s="171" t="s">
        <v>312</v>
      </c>
      <c r="BW15" s="171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6">
        <v>20</v>
      </c>
      <c r="CV15" s="176"/>
      <c r="CW15" s="176"/>
      <c r="CX15" s="176"/>
      <c r="CY15" s="172"/>
      <c r="CZ15" s="172"/>
      <c r="DA15" s="172"/>
      <c r="DB15" s="171" t="s">
        <v>311</v>
      </c>
      <c r="DC15" s="171"/>
      <c r="DD15" s="171"/>
      <c r="FK15" s="72"/>
    </row>
    <row r="16" spans="2:167" s="94" customFormat="1" ht="15" customHeight="1" x14ac:dyDescent="0.2">
      <c r="B16" s="279" t="s">
        <v>362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79"/>
      <c r="DI16" s="279"/>
      <c r="DJ16" s="279"/>
      <c r="DK16" s="279"/>
      <c r="DL16" s="279"/>
      <c r="DM16" s="279"/>
      <c r="DN16" s="279"/>
      <c r="DO16" s="279"/>
      <c r="DP16" s="279"/>
      <c r="DQ16" s="279"/>
      <c r="DR16" s="279"/>
      <c r="DS16" s="279"/>
      <c r="DT16" s="279"/>
      <c r="DU16" s="279"/>
      <c r="DV16" s="279"/>
      <c r="DW16" s="279"/>
      <c r="DX16" s="279"/>
      <c r="DY16" s="279"/>
      <c r="DZ16" s="279"/>
      <c r="EA16" s="279"/>
      <c r="EB16" s="279"/>
      <c r="EC16" s="279"/>
      <c r="ED16" s="279"/>
      <c r="EE16" s="279"/>
      <c r="EF16" s="279"/>
      <c r="EG16" s="279"/>
      <c r="EH16" s="279"/>
      <c r="EI16" s="279"/>
      <c r="EJ16" s="279"/>
      <c r="EK16" s="279"/>
      <c r="EL16" s="279"/>
      <c r="EM16" s="279"/>
      <c r="EN16" s="279"/>
      <c r="EO16" s="279"/>
      <c r="EP16" s="279"/>
      <c r="EQ16" s="279"/>
      <c r="ER16" s="279"/>
      <c r="ES16" s="279"/>
      <c r="ET16" s="279"/>
      <c r="EU16" s="279"/>
      <c r="EV16" s="279"/>
      <c r="EW16" s="279"/>
      <c r="EX16" s="279"/>
    </row>
    <row r="17" spans="1:167" s="60" customFormat="1" ht="12" customHeight="1" thickBot="1" x14ac:dyDescent="0.25">
      <c r="A17" s="93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I17" s="92" t="s">
        <v>361</v>
      </c>
      <c r="EJ17" s="278"/>
      <c r="EK17" s="278"/>
      <c r="EL17" s="278"/>
      <c r="EM17" s="278"/>
      <c r="EN17" s="91" t="s">
        <v>360</v>
      </c>
      <c r="EO17" s="91"/>
      <c r="EP17" s="91"/>
      <c r="EQ17" s="91"/>
      <c r="EZ17" s="275" t="s">
        <v>359</v>
      </c>
      <c r="FA17" s="276"/>
      <c r="FB17" s="276"/>
      <c r="FC17" s="276"/>
      <c r="FD17" s="276"/>
      <c r="FE17" s="276"/>
      <c r="FF17" s="276"/>
      <c r="FG17" s="276"/>
      <c r="FH17" s="276"/>
      <c r="FI17" s="276"/>
      <c r="FJ17" s="276"/>
      <c r="FK17" s="277"/>
    </row>
    <row r="18" spans="1:167" s="60" customFormat="1" ht="12" customHeight="1" x14ac:dyDescent="0.2">
      <c r="EB18" s="91"/>
      <c r="EC18" s="91"/>
      <c r="ED18" s="91"/>
      <c r="EE18" s="91"/>
      <c r="EF18" s="90"/>
      <c r="EG18" s="90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4"/>
      <c r="ES18" s="74"/>
      <c r="ET18" s="74"/>
      <c r="EU18" s="74"/>
      <c r="EW18" s="73"/>
      <c r="EX18" s="74" t="s">
        <v>358</v>
      </c>
      <c r="EZ18" s="180" t="s">
        <v>357</v>
      </c>
      <c r="FA18" s="181"/>
      <c r="FB18" s="181"/>
      <c r="FC18" s="181"/>
      <c r="FD18" s="181"/>
      <c r="FE18" s="181"/>
      <c r="FF18" s="181"/>
      <c r="FG18" s="181"/>
      <c r="FH18" s="181"/>
      <c r="FI18" s="181"/>
      <c r="FJ18" s="181"/>
      <c r="FK18" s="182"/>
    </row>
    <row r="19" spans="1:167" s="60" customFormat="1" ht="10.5" customHeight="1" x14ac:dyDescent="0.2">
      <c r="AQ19" s="72" t="s">
        <v>356</v>
      </c>
      <c r="AR19" s="175"/>
      <c r="AS19" s="175"/>
      <c r="AT19" s="175"/>
      <c r="AU19" s="175"/>
      <c r="AV19" s="175"/>
      <c r="AW19" s="171" t="s">
        <v>312</v>
      </c>
      <c r="AX19" s="171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6">
        <v>20</v>
      </c>
      <c r="BW19" s="176"/>
      <c r="BX19" s="176"/>
      <c r="BY19" s="176"/>
      <c r="BZ19" s="172"/>
      <c r="CA19" s="172"/>
      <c r="CB19" s="172"/>
      <c r="CC19" s="171" t="s">
        <v>311</v>
      </c>
      <c r="CD19" s="171"/>
      <c r="CE19" s="171"/>
      <c r="ER19" s="72"/>
      <c r="ES19" s="72"/>
      <c r="ET19" s="72"/>
      <c r="EU19" s="72"/>
      <c r="EX19" s="72" t="s">
        <v>355</v>
      </c>
      <c r="EZ19" s="183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5"/>
    </row>
    <row r="20" spans="1:167" s="60" customFormat="1" ht="10.5" customHeight="1" x14ac:dyDescent="0.2">
      <c r="A20" s="60" t="s">
        <v>354</v>
      </c>
      <c r="AO20" s="280"/>
      <c r="AP20" s="280"/>
      <c r="AQ20" s="280"/>
      <c r="AR20" s="280"/>
      <c r="AS20" s="280"/>
      <c r="AT20" s="280"/>
      <c r="AU20" s="280"/>
      <c r="AV20" s="280"/>
      <c r="AW20" s="280"/>
      <c r="AX20" s="280"/>
      <c r="AY20" s="280"/>
      <c r="AZ20" s="280"/>
      <c r="BA20" s="280"/>
      <c r="BB20" s="280"/>
      <c r="BC20" s="280"/>
      <c r="BD20" s="280"/>
      <c r="BE20" s="280"/>
      <c r="BF20" s="280"/>
      <c r="BG20" s="280"/>
      <c r="BH20" s="280"/>
      <c r="BI20" s="280"/>
      <c r="BJ20" s="280"/>
      <c r="BK20" s="280"/>
      <c r="BL20" s="280"/>
      <c r="BM20" s="280"/>
      <c r="BN20" s="280"/>
      <c r="BO20" s="280"/>
      <c r="BP20" s="280"/>
      <c r="BQ20" s="280"/>
      <c r="BR20" s="280"/>
      <c r="BS20" s="280"/>
      <c r="BT20" s="280"/>
      <c r="BU20" s="280"/>
      <c r="BV20" s="280"/>
      <c r="BW20" s="280"/>
      <c r="BX20" s="280"/>
      <c r="BY20" s="280"/>
      <c r="BZ20" s="280"/>
      <c r="CA20" s="280"/>
      <c r="CB20" s="280"/>
      <c r="CC20" s="280"/>
      <c r="CD20" s="280"/>
      <c r="CE20" s="280"/>
      <c r="CF20" s="280"/>
      <c r="CG20" s="280"/>
      <c r="CH20" s="280"/>
      <c r="CI20" s="280"/>
      <c r="CJ20" s="280"/>
      <c r="CK20" s="280"/>
      <c r="CL20" s="280"/>
      <c r="CM20" s="280"/>
      <c r="CN20" s="280"/>
      <c r="CO20" s="280"/>
      <c r="CP20" s="280"/>
      <c r="CQ20" s="280"/>
      <c r="CR20" s="280"/>
      <c r="CS20" s="280"/>
      <c r="CT20" s="280"/>
      <c r="CU20" s="280"/>
      <c r="CV20" s="280"/>
      <c r="CW20" s="280"/>
      <c r="CX20" s="280"/>
      <c r="CY20" s="280"/>
      <c r="CZ20" s="280"/>
      <c r="DA20" s="280"/>
      <c r="DB20" s="280"/>
      <c r="DC20" s="280"/>
      <c r="DD20" s="280"/>
      <c r="DE20" s="280"/>
      <c r="DF20" s="280"/>
      <c r="DG20" s="280"/>
      <c r="DH20" s="280"/>
      <c r="DI20" s="280"/>
      <c r="DJ20" s="280"/>
      <c r="DK20" s="280"/>
      <c r="DL20" s="280"/>
      <c r="DM20" s="280"/>
      <c r="DN20" s="280"/>
      <c r="DO20" s="280"/>
      <c r="DP20" s="280"/>
      <c r="DQ20" s="280"/>
      <c r="DR20" s="280"/>
      <c r="DS20" s="280"/>
      <c r="DT20" s="280"/>
      <c r="DU20" s="280"/>
      <c r="DV20" s="280"/>
      <c r="DW20" s="280"/>
      <c r="DX20" s="280"/>
      <c r="DY20" s="280"/>
      <c r="DZ20" s="280"/>
      <c r="EA20" s="280"/>
      <c r="EB20" s="280"/>
      <c r="EC20" s="280"/>
      <c r="ED20" s="280"/>
      <c r="EE20" s="280"/>
      <c r="EF20" s="280"/>
      <c r="EG20" s="280"/>
      <c r="EH20" s="280"/>
      <c r="EI20" s="280"/>
      <c r="EJ20" s="280"/>
      <c r="EK20" s="280"/>
      <c r="EL20" s="280"/>
      <c r="ER20" s="72"/>
      <c r="ES20" s="72"/>
      <c r="ET20" s="72"/>
      <c r="EU20" s="72"/>
      <c r="EX20" s="72"/>
      <c r="EZ20" s="189"/>
      <c r="FA20" s="190"/>
      <c r="FB20" s="190"/>
      <c r="FC20" s="190"/>
      <c r="FD20" s="190"/>
      <c r="FE20" s="190"/>
      <c r="FF20" s="190"/>
      <c r="FG20" s="190"/>
      <c r="FH20" s="190"/>
      <c r="FI20" s="190"/>
      <c r="FJ20" s="190"/>
      <c r="FK20" s="191"/>
    </row>
    <row r="21" spans="1:167" s="60" customFormat="1" ht="10.5" customHeight="1" x14ac:dyDescent="0.2">
      <c r="A21" s="60" t="s">
        <v>353</v>
      </c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/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3"/>
      <c r="DD21" s="273"/>
      <c r="DE21" s="273"/>
      <c r="DF21" s="273"/>
      <c r="DG21" s="273"/>
      <c r="DH21" s="273"/>
      <c r="DI21" s="273"/>
      <c r="DJ21" s="273"/>
      <c r="DK21" s="273"/>
      <c r="DL21" s="273"/>
      <c r="DM21" s="273"/>
      <c r="DN21" s="273"/>
      <c r="DO21" s="273"/>
      <c r="DP21" s="273"/>
      <c r="DQ21" s="273"/>
      <c r="DR21" s="273"/>
      <c r="DS21" s="273"/>
      <c r="DT21" s="273"/>
      <c r="DU21" s="273"/>
      <c r="DV21" s="273"/>
      <c r="DW21" s="273"/>
      <c r="DX21" s="273"/>
      <c r="DY21" s="273"/>
      <c r="DZ21" s="273"/>
      <c r="EA21" s="273"/>
      <c r="EB21" s="273"/>
      <c r="EC21" s="273"/>
      <c r="ED21" s="273"/>
      <c r="EE21" s="273"/>
      <c r="EF21" s="273"/>
      <c r="EG21" s="273"/>
      <c r="EH21" s="273"/>
      <c r="EI21" s="273"/>
      <c r="EJ21" s="273"/>
      <c r="EK21" s="273"/>
      <c r="EL21" s="273"/>
      <c r="ER21" s="72"/>
      <c r="ES21" s="72"/>
      <c r="ET21" s="72"/>
      <c r="EU21" s="72"/>
      <c r="EX21" s="72" t="s">
        <v>344</v>
      </c>
      <c r="EZ21" s="192"/>
      <c r="FA21" s="175"/>
      <c r="FB21" s="175"/>
      <c r="FC21" s="175"/>
      <c r="FD21" s="175"/>
      <c r="FE21" s="175"/>
      <c r="FF21" s="175"/>
      <c r="FG21" s="175"/>
      <c r="FH21" s="175"/>
      <c r="FI21" s="175"/>
      <c r="FJ21" s="175"/>
      <c r="FK21" s="193"/>
    </row>
    <row r="22" spans="1:167" s="60" customFormat="1" ht="3" customHeight="1" thickBot="1" x14ac:dyDescent="0.2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/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/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/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R22" s="72"/>
      <c r="ES22" s="72"/>
      <c r="ET22" s="72"/>
      <c r="EU22" s="72"/>
      <c r="EX22" s="72"/>
      <c r="EZ22" s="189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  <c r="FK22" s="191"/>
    </row>
    <row r="23" spans="1:167" s="60" customFormat="1" ht="10.5" customHeight="1" x14ac:dyDescent="0.2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N23" s="83"/>
      <c r="AO23" s="89" t="s">
        <v>352</v>
      </c>
      <c r="AP23" s="83"/>
      <c r="AQ23" s="83"/>
      <c r="AR23" s="83"/>
      <c r="AY23" s="213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4"/>
      <c r="BM23" s="214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5"/>
      <c r="DK23" s="83"/>
      <c r="DL23" s="83"/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R23" s="72"/>
      <c r="ES23" s="72"/>
      <c r="ET23" s="72"/>
      <c r="EU23" s="72"/>
      <c r="EX23" s="72" t="s">
        <v>351</v>
      </c>
      <c r="EZ23" s="281"/>
      <c r="FA23" s="282"/>
      <c r="FB23" s="282"/>
      <c r="FC23" s="282"/>
      <c r="FD23" s="282"/>
      <c r="FE23" s="282"/>
      <c r="FF23" s="282"/>
      <c r="FG23" s="282"/>
      <c r="FH23" s="282"/>
      <c r="FI23" s="282"/>
      <c r="FJ23" s="282"/>
      <c r="FK23" s="283"/>
    </row>
    <row r="24" spans="1:167" s="60" customFormat="1" ht="3" customHeight="1" thickBot="1" x14ac:dyDescent="0.2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Y24" s="216"/>
      <c r="AZ24" s="217"/>
      <c r="BA24" s="217"/>
      <c r="BB24" s="217"/>
      <c r="BC24" s="217"/>
      <c r="BD24" s="217"/>
      <c r="BE24" s="217"/>
      <c r="BF24" s="217"/>
      <c r="BG24" s="217"/>
      <c r="BH24" s="217"/>
      <c r="BI24" s="217"/>
      <c r="BJ24" s="217"/>
      <c r="BK24" s="217"/>
      <c r="BL24" s="217"/>
      <c r="BM24" s="217"/>
      <c r="BN24" s="217"/>
      <c r="BO24" s="217"/>
      <c r="BP24" s="217"/>
      <c r="BQ24" s="217"/>
      <c r="BR24" s="217"/>
      <c r="BS24" s="217"/>
      <c r="BT24" s="217"/>
      <c r="BU24" s="217"/>
      <c r="BV24" s="217"/>
      <c r="BW24" s="217"/>
      <c r="BX24" s="217"/>
      <c r="BY24" s="217"/>
      <c r="BZ24" s="218"/>
      <c r="DK24" s="83"/>
      <c r="DL24" s="83"/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/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R24" s="72"/>
      <c r="ES24" s="72"/>
      <c r="ET24" s="72"/>
      <c r="EU24" s="72"/>
      <c r="EX24" s="72"/>
      <c r="EZ24" s="192"/>
      <c r="FA24" s="175"/>
      <c r="FB24" s="175"/>
      <c r="FC24" s="175"/>
      <c r="FD24" s="175"/>
      <c r="FE24" s="175"/>
      <c r="FF24" s="175"/>
      <c r="FG24" s="175"/>
      <c r="FH24" s="175"/>
      <c r="FI24" s="175"/>
      <c r="FJ24" s="175"/>
      <c r="FK24" s="193"/>
    </row>
    <row r="25" spans="1:167" s="60" customFormat="1" ht="10.5" customHeight="1" x14ac:dyDescent="0.2">
      <c r="A25" s="60" t="s">
        <v>350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J25" s="241"/>
      <c r="CK25" s="241"/>
      <c r="CL25" s="241"/>
      <c r="CM25" s="241"/>
      <c r="CN25" s="241"/>
      <c r="CO25" s="241"/>
      <c r="CP25" s="241"/>
      <c r="CQ25" s="241"/>
      <c r="CR25" s="241"/>
      <c r="CS25" s="241"/>
      <c r="CT25" s="241"/>
      <c r="CU25" s="241"/>
      <c r="CV25" s="241"/>
      <c r="CW25" s="241"/>
      <c r="CX25" s="241"/>
      <c r="CY25" s="241"/>
      <c r="CZ25" s="241"/>
      <c r="DA25" s="241"/>
      <c r="DB25" s="241"/>
      <c r="DC25" s="241"/>
      <c r="DD25" s="241"/>
      <c r="DE25" s="241"/>
      <c r="DF25" s="241"/>
      <c r="DG25" s="241"/>
      <c r="DH25" s="241"/>
      <c r="DI25" s="241"/>
      <c r="DJ25" s="241"/>
      <c r="DK25" s="241"/>
      <c r="DL25" s="241"/>
      <c r="DM25" s="241"/>
      <c r="DN25" s="241"/>
      <c r="DO25" s="241"/>
      <c r="DP25" s="241"/>
      <c r="DQ25" s="241"/>
      <c r="DR25" s="241"/>
      <c r="DS25" s="241"/>
      <c r="DT25" s="241"/>
      <c r="DU25" s="241"/>
      <c r="DV25" s="241"/>
      <c r="DW25" s="241"/>
      <c r="DX25" s="241"/>
      <c r="DY25" s="241"/>
      <c r="DZ25" s="241"/>
      <c r="EA25" s="241"/>
      <c r="EB25" s="241"/>
      <c r="EC25" s="241"/>
      <c r="ED25" s="241"/>
      <c r="EE25" s="241"/>
      <c r="EF25" s="241"/>
      <c r="EG25" s="241"/>
      <c r="EH25" s="241"/>
      <c r="EI25" s="241"/>
      <c r="EJ25" s="241"/>
      <c r="EK25" s="241"/>
      <c r="EL25" s="241"/>
      <c r="ER25" s="72"/>
      <c r="ES25" s="72"/>
      <c r="ET25" s="72"/>
      <c r="EU25" s="72"/>
      <c r="EX25" s="74" t="s">
        <v>349</v>
      </c>
      <c r="EZ25" s="183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85"/>
    </row>
    <row r="26" spans="1:167" s="60" customFormat="1" ht="10.5" customHeight="1" x14ac:dyDescent="0.2">
      <c r="A26" s="60" t="s">
        <v>346</v>
      </c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2"/>
      <c r="DV26" s="242"/>
      <c r="DW26" s="242"/>
      <c r="DX26" s="242"/>
      <c r="DY26" s="242"/>
      <c r="DZ26" s="242"/>
      <c r="EA26" s="242"/>
      <c r="EB26" s="242"/>
      <c r="EC26" s="242"/>
      <c r="ED26" s="242"/>
      <c r="EE26" s="242"/>
      <c r="EF26" s="242"/>
      <c r="EG26" s="242"/>
      <c r="EH26" s="242"/>
      <c r="EI26" s="242"/>
      <c r="EJ26" s="242"/>
      <c r="EK26" s="242"/>
      <c r="EL26" s="242"/>
      <c r="ER26" s="72"/>
      <c r="ES26" s="72"/>
      <c r="ET26" s="72"/>
      <c r="EU26" s="72"/>
      <c r="EX26" s="72"/>
      <c r="EZ26" s="189"/>
      <c r="FA26" s="190"/>
      <c r="FB26" s="190"/>
      <c r="FC26" s="190"/>
      <c r="FD26" s="190"/>
      <c r="FE26" s="190"/>
      <c r="FF26" s="190"/>
      <c r="FG26" s="190"/>
      <c r="FH26" s="190"/>
      <c r="FI26" s="190"/>
      <c r="FJ26" s="190"/>
      <c r="FK26" s="191"/>
    </row>
    <row r="27" spans="1:167" s="60" customFormat="1" ht="10.5" customHeight="1" x14ac:dyDescent="0.2">
      <c r="A27" s="60" t="s">
        <v>348</v>
      </c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1"/>
      <c r="DP27" s="241"/>
      <c r="DQ27" s="241"/>
      <c r="DR27" s="241"/>
      <c r="DS27" s="241"/>
      <c r="DT27" s="241"/>
      <c r="DU27" s="241"/>
      <c r="DV27" s="241"/>
      <c r="DW27" s="241"/>
      <c r="DX27" s="241"/>
      <c r="DY27" s="241"/>
      <c r="DZ27" s="241"/>
      <c r="EA27" s="241"/>
      <c r="EB27" s="241"/>
      <c r="EC27" s="241"/>
      <c r="ED27" s="241"/>
      <c r="EE27" s="241"/>
      <c r="EF27" s="241"/>
      <c r="EG27" s="241"/>
      <c r="EH27" s="241"/>
      <c r="EI27" s="241"/>
      <c r="EJ27" s="241"/>
      <c r="EK27" s="241"/>
      <c r="EL27" s="241"/>
      <c r="ER27" s="72"/>
      <c r="ES27" s="72"/>
      <c r="ET27" s="72"/>
      <c r="EU27" s="72"/>
      <c r="EX27" s="72" t="s">
        <v>347</v>
      </c>
      <c r="EZ27" s="186"/>
      <c r="FA27" s="187"/>
      <c r="FB27" s="187"/>
      <c r="FC27" s="187"/>
      <c r="FD27" s="187"/>
      <c r="FE27" s="187"/>
      <c r="FF27" s="187"/>
      <c r="FG27" s="187"/>
      <c r="FH27" s="187"/>
      <c r="FI27" s="187"/>
      <c r="FJ27" s="187"/>
      <c r="FK27" s="188"/>
    </row>
    <row r="28" spans="1:167" s="60" customFormat="1" ht="10.5" customHeight="1" x14ac:dyDescent="0.2">
      <c r="A28" s="60" t="s">
        <v>346</v>
      </c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2"/>
      <c r="DV28" s="242"/>
      <c r="DW28" s="242"/>
      <c r="DX28" s="242"/>
      <c r="DY28" s="242"/>
      <c r="DZ28" s="242"/>
      <c r="EA28" s="242"/>
      <c r="EB28" s="242"/>
      <c r="EC28" s="242"/>
      <c r="ED28" s="242"/>
      <c r="EE28" s="242"/>
      <c r="EF28" s="242"/>
      <c r="EG28" s="242"/>
      <c r="EH28" s="242"/>
      <c r="EI28" s="242"/>
      <c r="EJ28" s="242"/>
      <c r="EK28" s="242"/>
      <c r="EL28" s="242"/>
      <c r="EN28" s="73"/>
      <c r="EO28" s="73"/>
      <c r="EP28" s="73"/>
      <c r="EQ28" s="73"/>
      <c r="ER28" s="74"/>
      <c r="ES28" s="74"/>
      <c r="ET28" s="74"/>
      <c r="EU28" s="74"/>
      <c r="EW28" s="73"/>
      <c r="EZ28" s="189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1"/>
    </row>
    <row r="29" spans="1:167" s="60" customFormat="1" ht="10.5" customHeight="1" x14ac:dyDescent="0.2">
      <c r="A29" s="60" t="s">
        <v>345</v>
      </c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  <c r="BF29" s="241"/>
      <c r="BG29" s="241"/>
      <c r="BH29" s="241"/>
      <c r="BI29" s="241"/>
      <c r="BJ29" s="241"/>
      <c r="BK29" s="241"/>
      <c r="BL29" s="241"/>
      <c r="BM29" s="241"/>
      <c r="BN29" s="241"/>
      <c r="BO29" s="241"/>
      <c r="BP29" s="241"/>
      <c r="BQ29" s="241"/>
      <c r="BR29" s="241"/>
      <c r="BS29" s="241"/>
      <c r="BT29" s="241"/>
      <c r="BU29" s="241"/>
      <c r="BV29" s="241"/>
      <c r="BW29" s="241"/>
      <c r="BX29" s="241"/>
      <c r="BY29" s="241"/>
      <c r="BZ29" s="241"/>
      <c r="CA29" s="241"/>
      <c r="CB29" s="241"/>
      <c r="CC29" s="241"/>
      <c r="CD29" s="241"/>
      <c r="CE29" s="241"/>
      <c r="CF29" s="241"/>
      <c r="CG29" s="241"/>
      <c r="CH29" s="241"/>
      <c r="CI29" s="241"/>
      <c r="CJ29" s="241"/>
      <c r="CK29" s="241"/>
      <c r="CL29" s="241"/>
      <c r="CM29" s="241"/>
      <c r="CN29" s="241"/>
      <c r="CO29" s="241"/>
      <c r="CP29" s="241"/>
      <c r="CQ29" s="241"/>
      <c r="CR29" s="241"/>
      <c r="CS29" s="241"/>
      <c r="CT29" s="241"/>
      <c r="CU29" s="241"/>
      <c r="CV29" s="241"/>
      <c r="CW29" s="241"/>
      <c r="CX29" s="241"/>
      <c r="CY29" s="241"/>
      <c r="CZ29" s="241"/>
      <c r="DA29" s="241"/>
      <c r="DB29" s="241"/>
      <c r="DC29" s="241"/>
      <c r="DD29" s="241"/>
      <c r="DE29" s="241"/>
      <c r="DF29" s="241"/>
      <c r="DG29" s="241"/>
      <c r="DH29" s="241"/>
      <c r="DI29" s="241"/>
      <c r="DJ29" s="241"/>
      <c r="DK29" s="241"/>
      <c r="DL29" s="241"/>
      <c r="DM29" s="241"/>
      <c r="DN29" s="241"/>
      <c r="DO29" s="241"/>
      <c r="DP29" s="241"/>
      <c r="DQ29" s="241"/>
      <c r="DR29" s="241"/>
      <c r="DS29" s="241"/>
      <c r="DT29" s="241"/>
      <c r="DU29" s="241"/>
      <c r="DV29" s="241"/>
      <c r="DW29" s="241"/>
      <c r="DX29" s="241"/>
      <c r="DY29" s="241"/>
      <c r="DZ29" s="241"/>
      <c r="EA29" s="241"/>
      <c r="EB29" s="241"/>
      <c r="EC29" s="241"/>
      <c r="ED29" s="241"/>
      <c r="EE29" s="241"/>
      <c r="EF29" s="241"/>
      <c r="EG29" s="241"/>
      <c r="EH29" s="241"/>
      <c r="EI29" s="241"/>
      <c r="EJ29" s="241"/>
      <c r="EK29" s="241"/>
      <c r="EL29" s="241"/>
      <c r="EN29" s="73"/>
      <c r="EO29" s="73"/>
      <c r="EP29" s="73"/>
      <c r="EQ29" s="73"/>
      <c r="ER29" s="74"/>
      <c r="ES29" s="74"/>
      <c r="ET29" s="74"/>
      <c r="EU29" s="74"/>
      <c r="EW29" s="73"/>
      <c r="EX29" s="72" t="s">
        <v>344</v>
      </c>
      <c r="EZ29" s="192"/>
      <c r="FA29" s="175"/>
      <c r="FB29" s="175"/>
      <c r="FC29" s="175"/>
      <c r="FD29" s="175"/>
      <c r="FE29" s="175"/>
      <c r="FF29" s="175"/>
      <c r="FG29" s="175"/>
      <c r="FH29" s="175"/>
      <c r="FI29" s="175"/>
      <c r="FJ29" s="175"/>
      <c r="FK29" s="193"/>
    </row>
    <row r="30" spans="1:167" s="60" customFormat="1" ht="10.5" customHeight="1" x14ac:dyDescent="0.2">
      <c r="A30" s="60" t="s">
        <v>343</v>
      </c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8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8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82"/>
      <c r="DH30" s="82"/>
      <c r="DI30" s="82"/>
      <c r="DJ30" s="82"/>
      <c r="DK30" s="82"/>
      <c r="DL30" s="82"/>
      <c r="DM30" s="82"/>
      <c r="DN30" s="82"/>
      <c r="DO30" s="82"/>
      <c r="DP30" s="82"/>
      <c r="DQ30" s="82"/>
      <c r="DR30" s="82"/>
      <c r="DS30" s="82"/>
      <c r="DT30" s="82"/>
      <c r="DU30" s="82"/>
      <c r="DV30" s="82"/>
      <c r="DW30" s="82"/>
      <c r="DX30" s="82"/>
      <c r="DY30" s="82"/>
      <c r="DZ30" s="82"/>
      <c r="EA30" s="82"/>
      <c r="EB30" s="82"/>
      <c r="EC30" s="82"/>
      <c r="ED30" s="82"/>
      <c r="EE30" s="82"/>
      <c r="EF30" s="82"/>
      <c r="EG30" s="82"/>
      <c r="EH30" s="82"/>
      <c r="EI30" s="82"/>
      <c r="EJ30" s="73"/>
      <c r="EK30" s="73"/>
      <c r="EL30" s="73"/>
      <c r="EM30" s="73"/>
      <c r="EN30" s="73"/>
      <c r="EO30" s="73"/>
      <c r="EP30" s="73"/>
      <c r="EQ30" s="73"/>
      <c r="ER30" s="74"/>
      <c r="ES30" s="74"/>
      <c r="ET30" s="74"/>
      <c r="EU30" s="74"/>
      <c r="EW30" s="73"/>
      <c r="EX30" s="72" t="s">
        <v>342</v>
      </c>
      <c r="EZ30" s="186"/>
      <c r="FA30" s="187"/>
      <c r="FB30" s="187"/>
      <c r="FC30" s="187"/>
      <c r="FD30" s="187"/>
      <c r="FE30" s="187"/>
      <c r="FF30" s="187"/>
      <c r="FG30" s="187"/>
      <c r="FH30" s="187"/>
      <c r="FI30" s="187"/>
      <c r="FJ30" s="187"/>
      <c r="FK30" s="188"/>
    </row>
    <row r="31" spans="1:167" s="60" customFormat="1" ht="10.5" customHeight="1" thickBot="1" x14ac:dyDescent="0.25"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73"/>
      <c r="EK31" s="73"/>
      <c r="EL31" s="73"/>
      <c r="EM31" s="73"/>
      <c r="EN31" s="73"/>
      <c r="EO31" s="73"/>
      <c r="EP31" s="73"/>
      <c r="EQ31" s="73"/>
      <c r="ER31" s="74"/>
      <c r="ES31" s="74"/>
      <c r="ET31" s="74"/>
      <c r="EU31" s="74"/>
      <c r="EW31" s="73"/>
      <c r="EX31" s="72" t="s">
        <v>341</v>
      </c>
      <c r="EZ31" s="194"/>
      <c r="FA31" s="195"/>
      <c r="FB31" s="195"/>
      <c r="FC31" s="195"/>
      <c r="FD31" s="195"/>
      <c r="FE31" s="195"/>
      <c r="FF31" s="195"/>
      <c r="FG31" s="195"/>
      <c r="FH31" s="195"/>
      <c r="FI31" s="195"/>
      <c r="FJ31" s="195"/>
      <c r="FK31" s="196"/>
    </row>
    <row r="32" spans="1:167" s="61" customFormat="1" ht="10.5" customHeight="1" thickBot="1" x14ac:dyDescent="0.25">
      <c r="L32" s="230" t="s">
        <v>340</v>
      </c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6"/>
      <c r="EK32" s="86"/>
      <c r="EL32" s="86"/>
      <c r="EM32" s="86"/>
      <c r="EN32" s="86"/>
      <c r="EO32" s="86"/>
      <c r="EP32" s="86"/>
      <c r="EQ32" s="86"/>
      <c r="ER32" s="87"/>
      <c r="ES32" s="87"/>
      <c r="ET32" s="87"/>
      <c r="EU32" s="87"/>
      <c r="EW32" s="86"/>
      <c r="EX32" s="85"/>
      <c r="EY32" s="85"/>
      <c r="EZ32" s="85"/>
      <c r="FA32" s="85"/>
      <c r="FB32" s="85"/>
      <c r="FC32" s="85"/>
      <c r="FD32" s="85"/>
      <c r="FE32" s="85"/>
      <c r="FF32" s="85"/>
      <c r="FG32" s="85"/>
      <c r="FH32" s="85"/>
      <c r="FI32" s="85"/>
      <c r="FJ32" s="85"/>
      <c r="FK32" s="85"/>
    </row>
    <row r="33" spans="1:167" s="60" customFormat="1" thickBot="1" x14ac:dyDescent="0.25">
      <c r="AX33" s="84"/>
      <c r="AY33" s="84"/>
      <c r="AZ33" s="84"/>
      <c r="BA33" s="84"/>
      <c r="BB33" s="84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CB33" s="82"/>
      <c r="CC33" s="82"/>
      <c r="CD33" s="82"/>
      <c r="DQ33" s="82"/>
      <c r="DR33" s="82"/>
      <c r="DS33" s="82"/>
      <c r="DT33" s="82"/>
      <c r="DU33" s="82"/>
      <c r="DV33" s="82"/>
      <c r="DW33" s="82"/>
      <c r="DX33" s="82"/>
      <c r="DY33" s="82"/>
      <c r="DZ33" s="82"/>
      <c r="EA33" s="82"/>
      <c r="EB33" s="82"/>
      <c r="EC33" s="82"/>
      <c r="ED33" s="82"/>
      <c r="EE33" s="82"/>
      <c r="EF33" s="82"/>
      <c r="EG33" s="82"/>
      <c r="EI33" s="82"/>
      <c r="EL33" s="74" t="s">
        <v>59</v>
      </c>
      <c r="EN33" s="203"/>
      <c r="EO33" s="204"/>
      <c r="EP33" s="204"/>
      <c r="EQ33" s="204"/>
      <c r="ER33" s="204"/>
      <c r="ES33" s="204"/>
      <c r="ET33" s="204"/>
      <c r="EU33" s="204"/>
      <c r="EV33" s="204"/>
      <c r="EW33" s="204"/>
      <c r="EX33" s="204"/>
      <c r="EY33" s="204"/>
      <c r="EZ33" s="204"/>
      <c r="FA33" s="204"/>
      <c r="FB33" s="204"/>
      <c r="FC33" s="204"/>
      <c r="FD33" s="204"/>
      <c r="FE33" s="204"/>
      <c r="FF33" s="204"/>
      <c r="FG33" s="204"/>
      <c r="FH33" s="204"/>
      <c r="FI33" s="204"/>
      <c r="FJ33" s="204"/>
      <c r="FK33" s="205"/>
    </row>
    <row r="34" spans="1:167" s="60" customFormat="1" ht="5.0999999999999996" customHeight="1" x14ac:dyDescent="0.2">
      <c r="A34" s="83"/>
      <c r="BB34" s="82"/>
      <c r="BC34" s="8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8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8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82"/>
      <c r="DH34" s="82"/>
      <c r="DI34" s="82"/>
      <c r="DJ34" s="82"/>
      <c r="DK34" s="82"/>
      <c r="DL34" s="82"/>
      <c r="DM34" s="82"/>
      <c r="DN34" s="82"/>
      <c r="DO34" s="82"/>
      <c r="DP34" s="82"/>
      <c r="DQ34" s="82"/>
      <c r="DR34" s="82"/>
      <c r="DS34" s="82"/>
      <c r="DT34" s="82"/>
      <c r="DU34" s="82"/>
      <c r="DV34" s="82"/>
      <c r="DW34" s="82"/>
      <c r="DX34" s="82"/>
      <c r="DY34" s="82"/>
      <c r="DZ34" s="82"/>
      <c r="EA34" s="82"/>
      <c r="EB34" s="82"/>
      <c r="EC34" s="82"/>
      <c r="ED34" s="82"/>
      <c r="EE34" s="82"/>
      <c r="EF34" s="82"/>
      <c r="EG34" s="82"/>
      <c r="EH34" s="82"/>
      <c r="EI34" s="82"/>
      <c r="EJ34" s="73"/>
      <c r="EK34" s="73"/>
      <c r="EL34" s="73"/>
      <c r="EM34" s="73"/>
      <c r="EN34" s="73"/>
      <c r="EO34" s="73"/>
      <c r="EP34" s="73"/>
      <c r="EQ34" s="73"/>
      <c r="ER34" s="74"/>
      <c r="ES34" s="74"/>
      <c r="ET34" s="74"/>
      <c r="EU34" s="74"/>
      <c r="EW34" s="73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</row>
    <row r="35" spans="1:167" s="60" customFormat="1" ht="10.5" customHeight="1" x14ac:dyDescent="0.2">
      <c r="A35" s="236" t="s">
        <v>339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8" t="s">
        <v>338</v>
      </c>
      <c r="AF35" s="237"/>
      <c r="AG35" s="237"/>
      <c r="AH35" s="237"/>
      <c r="AI35" s="237"/>
      <c r="AJ35" s="237"/>
      <c r="AK35" s="237"/>
      <c r="AL35" s="237"/>
      <c r="AM35" s="237"/>
      <c r="AN35" s="237"/>
      <c r="AO35" s="239" t="s">
        <v>337</v>
      </c>
      <c r="AP35" s="240"/>
      <c r="AQ35" s="240"/>
      <c r="AR35" s="240"/>
      <c r="AS35" s="240"/>
      <c r="AT35" s="240"/>
      <c r="AU35" s="240"/>
      <c r="AV35" s="240"/>
      <c r="AW35" s="240"/>
      <c r="AX35" s="240"/>
      <c r="AY35" s="238" t="s">
        <v>336</v>
      </c>
      <c r="AZ35" s="237"/>
      <c r="BA35" s="237"/>
      <c r="BB35" s="237"/>
      <c r="BC35" s="237"/>
      <c r="BD35" s="237"/>
      <c r="BE35" s="237"/>
      <c r="BF35" s="237"/>
      <c r="BG35" s="237"/>
      <c r="BH35" s="237"/>
      <c r="BI35" s="257" t="s">
        <v>335</v>
      </c>
      <c r="BJ35" s="258"/>
      <c r="BK35" s="258"/>
      <c r="BL35" s="258"/>
      <c r="BM35" s="258"/>
      <c r="BN35" s="258"/>
      <c r="BO35" s="258"/>
      <c r="BP35" s="258"/>
      <c r="BQ35" s="258"/>
      <c r="BR35" s="258"/>
      <c r="BS35" s="258"/>
      <c r="BT35" s="258"/>
      <c r="BU35" s="258"/>
      <c r="BV35" s="258"/>
      <c r="BW35" s="258"/>
      <c r="BX35" s="258"/>
      <c r="BY35" s="258"/>
      <c r="BZ35" s="258"/>
      <c r="CA35" s="258"/>
      <c r="CB35" s="258"/>
      <c r="CC35" s="258"/>
      <c r="CD35" s="258"/>
      <c r="CE35" s="258"/>
      <c r="CF35" s="258"/>
      <c r="CG35" s="258"/>
      <c r="CH35" s="258"/>
      <c r="CI35" s="258"/>
      <c r="CJ35" s="258"/>
      <c r="CK35" s="258"/>
      <c r="CL35" s="258"/>
      <c r="CM35" s="259"/>
      <c r="CN35" s="263" t="s">
        <v>334</v>
      </c>
      <c r="CO35" s="264"/>
      <c r="CP35" s="264"/>
      <c r="CQ35" s="264"/>
      <c r="CR35" s="264"/>
      <c r="CS35" s="264"/>
      <c r="CT35" s="264"/>
      <c r="CU35" s="264"/>
      <c r="CV35" s="264"/>
      <c r="CW35" s="264"/>
      <c r="CX35" s="264"/>
      <c r="CY35" s="264"/>
      <c r="CZ35" s="264"/>
      <c r="DA35" s="264"/>
      <c r="DB35" s="264"/>
      <c r="DC35" s="264"/>
      <c r="DD35" s="264"/>
      <c r="DE35" s="264"/>
      <c r="DF35" s="264"/>
      <c r="DG35" s="264"/>
      <c r="DH35" s="264"/>
      <c r="DI35" s="264"/>
      <c r="DJ35" s="264"/>
      <c r="DK35" s="264"/>
      <c r="DL35" s="264"/>
      <c r="DM35" s="264"/>
      <c r="DN35" s="264"/>
      <c r="DO35" s="265"/>
      <c r="DP35" s="251" t="s">
        <v>333</v>
      </c>
      <c r="DQ35" s="252"/>
      <c r="DR35" s="252"/>
      <c r="DS35" s="252"/>
      <c r="DT35" s="252"/>
      <c r="DU35" s="252"/>
      <c r="DV35" s="252"/>
      <c r="DW35" s="252"/>
      <c r="DX35" s="252"/>
      <c r="DY35" s="252"/>
      <c r="DZ35" s="252"/>
      <c r="EA35" s="252"/>
      <c r="EB35" s="252"/>
      <c r="EC35" s="252"/>
      <c r="ED35" s="252"/>
      <c r="EE35" s="252"/>
      <c r="EF35" s="252"/>
      <c r="EG35" s="252"/>
      <c r="EH35" s="252"/>
      <c r="EI35" s="252"/>
      <c r="EJ35" s="252"/>
      <c r="EK35" s="252"/>
      <c r="EL35" s="252"/>
      <c r="EM35" s="252"/>
      <c r="EN35" s="252"/>
      <c r="EO35" s="252"/>
      <c r="EP35" s="252"/>
      <c r="EQ35" s="252"/>
      <c r="ER35" s="252"/>
      <c r="ES35" s="252"/>
      <c r="ET35" s="252"/>
      <c r="EU35" s="252"/>
      <c r="EV35" s="252"/>
      <c r="EW35" s="252"/>
      <c r="EX35" s="252"/>
      <c r="EY35" s="252"/>
      <c r="EZ35" s="252"/>
      <c r="FA35" s="252"/>
      <c r="FB35" s="252"/>
      <c r="FC35" s="252"/>
      <c r="FD35" s="252"/>
      <c r="FE35" s="252"/>
      <c r="FF35" s="252"/>
      <c r="FG35" s="252"/>
      <c r="FH35" s="252"/>
      <c r="FI35" s="252"/>
      <c r="FJ35" s="252"/>
      <c r="FK35" s="252"/>
    </row>
    <row r="36" spans="1:167" s="60" customFormat="1" ht="10.5" customHeight="1" x14ac:dyDescent="0.2">
      <c r="A36" s="236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8"/>
      <c r="AF36" s="237"/>
      <c r="AG36" s="237"/>
      <c r="AH36" s="237"/>
      <c r="AI36" s="237"/>
      <c r="AJ36" s="237"/>
      <c r="AK36" s="237"/>
      <c r="AL36" s="237"/>
      <c r="AM36" s="237"/>
      <c r="AN36" s="237"/>
      <c r="AO36" s="239"/>
      <c r="AP36" s="240"/>
      <c r="AQ36" s="240"/>
      <c r="AR36" s="240"/>
      <c r="AS36" s="240"/>
      <c r="AT36" s="240"/>
      <c r="AU36" s="240"/>
      <c r="AV36" s="240"/>
      <c r="AW36" s="240"/>
      <c r="AX36" s="240"/>
      <c r="AY36" s="238"/>
      <c r="AZ36" s="237"/>
      <c r="BA36" s="237"/>
      <c r="BB36" s="237"/>
      <c r="BC36" s="237"/>
      <c r="BD36" s="237"/>
      <c r="BE36" s="237"/>
      <c r="BF36" s="237"/>
      <c r="BG36" s="237"/>
      <c r="BH36" s="237"/>
      <c r="BI36" s="260" t="s">
        <v>332</v>
      </c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2"/>
      <c r="CN36" s="266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  <c r="DN36" s="267"/>
      <c r="DO36" s="268"/>
      <c r="DP36" s="253"/>
      <c r="DQ36" s="254"/>
      <c r="DR36" s="254"/>
      <c r="DS36" s="254"/>
      <c r="DT36" s="254"/>
      <c r="DU36" s="254"/>
      <c r="DV36" s="254"/>
      <c r="DW36" s="254"/>
      <c r="DX36" s="254"/>
      <c r="DY36" s="254"/>
      <c r="DZ36" s="254"/>
      <c r="EA36" s="254"/>
      <c r="EB36" s="254"/>
      <c r="EC36" s="254"/>
      <c r="ED36" s="254"/>
      <c r="EE36" s="254"/>
      <c r="EF36" s="254"/>
      <c r="EG36" s="254"/>
      <c r="EH36" s="254"/>
      <c r="EI36" s="254"/>
      <c r="EJ36" s="254"/>
      <c r="EK36" s="254"/>
      <c r="EL36" s="254"/>
      <c r="EM36" s="254"/>
      <c r="EN36" s="254"/>
      <c r="EO36" s="254"/>
      <c r="EP36" s="254"/>
      <c r="EQ36" s="254"/>
      <c r="ER36" s="254"/>
      <c r="ES36" s="254"/>
      <c r="ET36" s="254"/>
      <c r="EU36" s="254"/>
      <c r="EV36" s="254"/>
      <c r="EW36" s="254"/>
      <c r="EX36" s="254"/>
      <c r="EY36" s="254"/>
      <c r="EZ36" s="254"/>
      <c r="FA36" s="254"/>
      <c r="FB36" s="254"/>
      <c r="FC36" s="254"/>
      <c r="FD36" s="254"/>
      <c r="FE36" s="254"/>
      <c r="FF36" s="254"/>
      <c r="FG36" s="254"/>
      <c r="FH36" s="254"/>
      <c r="FI36" s="254"/>
      <c r="FJ36" s="254"/>
      <c r="FK36" s="254"/>
    </row>
    <row r="37" spans="1:167" s="75" customFormat="1" ht="10.5" customHeight="1" x14ac:dyDescent="0.2">
      <c r="A37" s="236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37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8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72" t="s">
        <v>331</v>
      </c>
      <c r="CB37" s="172"/>
      <c r="CC37" s="172"/>
      <c r="CD37" s="172"/>
      <c r="CE37" s="60" t="s">
        <v>311</v>
      </c>
      <c r="CF37" s="60"/>
      <c r="CG37" s="60"/>
      <c r="CH37" s="60"/>
      <c r="CI37" s="60"/>
      <c r="CJ37" s="60"/>
      <c r="CK37" s="60"/>
      <c r="CL37" s="60"/>
      <c r="CM37" s="79"/>
      <c r="CN37" s="266"/>
      <c r="CO37" s="267"/>
      <c r="CP37" s="267"/>
      <c r="CQ37" s="267"/>
      <c r="CR37" s="267"/>
      <c r="CS37" s="267"/>
      <c r="CT37" s="267"/>
      <c r="CU37" s="267"/>
      <c r="CV37" s="267"/>
      <c r="CW37" s="267"/>
      <c r="CX37" s="267"/>
      <c r="CY37" s="267"/>
      <c r="CZ37" s="267"/>
      <c r="DA37" s="267"/>
      <c r="DB37" s="267"/>
      <c r="DC37" s="267"/>
      <c r="DD37" s="267"/>
      <c r="DE37" s="267"/>
      <c r="DF37" s="267"/>
      <c r="DG37" s="267"/>
      <c r="DH37" s="267"/>
      <c r="DI37" s="267"/>
      <c r="DJ37" s="267"/>
      <c r="DK37" s="267"/>
      <c r="DL37" s="267"/>
      <c r="DM37" s="267"/>
      <c r="DN37" s="267"/>
      <c r="DO37" s="268"/>
      <c r="DP37" s="253"/>
      <c r="DQ37" s="254"/>
      <c r="DR37" s="254"/>
      <c r="DS37" s="254"/>
      <c r="DT37" s="254"/>
      <c r="DU37" s="254"/>
      <c r="DV37" s="254"/>
      <c r="DW37" s="254"/>
      <c r="DX37" s="254"/>
      <c r="DY37" s="254"/>
      <c r="DZ37" s="254"/>
      <c r="EA37" s="254"/>
      <c r="EB37" s="254"/>
      <c r="EC37" s="254"/>
      <c r="ED37" s="254"/>
      <c r="EE37" s="254"/>
      <c r="EF37" s="254"/>
      <c r="EG37" s="254"/>
      <c r="EH37" s="254"/>
      <c r="EI37" s="254"/>
      <c r="EJ37" s="254"/>
      <c r="EK37" s="254"/>
      <c r="EL37" s="254"/>
      <c r="EM37" s="254"/>
      <c r="EN37" s="254"/>
      <c r="EO37" s="254"/>
      <c r="EP37" s="254"/>
      <c r="EQ37" s="254"/>
      <c r="ER37" s="254"/>
      <c r="ES37" s="254"/>
      <c r="ET37" s="254"/>
      <c r="EU37" s="254"/>
      <c r="EV37" s="254"/>
      <c r="EW37" s="254"/>
      <c r="EX37" s="254"/>
      <c r="EY37" s="254"/>
      <c r="EZ37" s="254"/>
      <c r="FA37" s="254"/>
      <c r="FB37" s="254"/>
      <c r="FC37" s="254"/>
      <c r="FD37" s="254"/>
      <c r="FE37" s="254"/>
      <c r="FF37" s="254"/>
      <c r="FG37" s="254"/>
      <c r="FH37" s="254"/>
      <c r="FI37" s="254"/>
      <c r="FJ37" s="254"/>
      <c r="FK37" s="254"/>
    </row>
    <row r="38" spans="1:167" s="75" customFormat="1" ht="3" customHeight="1" x14ac:dyDescent="0.2">
      <c r="A38" s="236"/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78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6"/>
      <c r="CN38" s="269"/>
      <c r="CO38" s="270"/>
      <c r="CP38" s="270"/>
      <c r="CQ38" s="270"/>
      <c r="CR38" s="270"/>
      <c r="CS38" s="270"/>
      <c r="CT38" s="270"/>
      <c r="CU38" s="270"/>
      <c r="CV38" s="270"/>
      <c r="CW38" s="270"/>
      <c r="CX38" s="270"/>
      <c r="CY38" s="270"/>
      <c r="CZ38" s="270"/>
      <c r="DA38" s="270"/>
      <c r="DB38" s="270"/>
      <c r="DC38" s="270"/>
      <c r="DD38" s="270"/>
      <c r="DE38" s="270"/>
      <c r="DF38" s="270"/>
      <c r="DG38" s="270"/>
      <c r="DH38" s="270"/>
      <c r="DI38" s="270"/>
      <c r="DJ38" s="270"/>
      <c r="DK38" s="270"/>
      <c r="DL38" s="270"/>
      <c r="DM38" s="270"/>
      <c r="DN38" s="270"/>
      <c r="DO38" s="271"/>
      <c r="DP38" s="255"/>
      <c r="DQ38" s="256"/>
      <c r="DR38" s="256"/>
      <c r="DS38" s="256"/>
      <c r="DT38" s="256"/>
      <c r="DU38" s="256"/>
      <c r="DV38" s="256"/>
      <c r="DW38" s="256"/>
      <c r="DX38" s="256"/>
      <c r="DY38" s="256"/>
      <c r="DZ38" s="256"/>
      <c r="EA38" s="256"/>
      <c r="EB38" s="256"/>
      <c r="EC38" s="256"/>
      <c r="ED38" s="256"/>
      <c r="EE38" s="256"/>
      <c r="EF38" s="256"/>
      <c r="EG38" s="256"/>
      <c r="EH38" s="256"/>
      <c r="EI38" s="256"/>
      <c r="EJ38" s="256"/>
      <c r="EK38" s="256"/>
      <c r="EL38" s="256"/>
      <c r="EM38" s="256"/>
      <c r="EN38" s="256"/>
      <c r="EO38" s="256"/>
      <c r="EP38" s="256"/>
      <c r="EQ38" s="256"/>
      <c r="ER38" s="256"/>
      <c r="ES38" s="256"/>
      <c r="ET38" s="256"/>
      <c r="EU38" s="256"/>
      <c r="EV38" s="256"/>
      <c r="EW38" s="256"/>
      <c r="EX38" s="256"/>
      <c r="EY38" s="256"/>
      <c r="EZ38" s="256"/>
      <c r="FA38" s="256"/>
      <c r="FB38" s="256"/>
      <c r="FC38" s="256"/>
      <c r="FD38" s="256"/>
      <c r="FE38" s="256"/>
      <c r="FF38" s="256"/>
      <c r="FG38" s="256"/>
      <c r="FH38" s="256"/>
      <c r="FI38" s="256"/>
      <c r="FJ38" s="256"/>
      <c r="FK38" s="256"/>
    </row>
    <row r="39" spans="1:167" s="75" customFormat="1" ht="14.25" customHeight="1" x14ac:dyDescent="0.2">
      <c r="A39" s="236"/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20" t="s">
        <v>330</v>
      </c>
      <c r="BJ39" s="220"/>
      <c r="BK39" s="220"/>
      <c r="BL39" s="220"/>
      <c r="BM39" s="220"/>
      <c r="BN39" s="220"/>
      <c r="BO39" s="220"/>
      <c r="BP39" s="220"/>
      <c r="BQ39" s="220"/>
      <c r="BR39" s="220"/>
      <c r="BS39" s="220" t="s">
        <v>329</v>
      </c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20"/>
      <c r="CI39" s="220"/>
      <c r="CJ39" s="220"/>
      <c r="CK39" s="220"/>
      <c r="CL39" s="220"/>
      <c r="CM39" s="220"/>
      <c r="CN39" s="243" t="s">
        <v>330</v>
      </c>
      <c r="CO39" s="244"/>
      <c r="CP39" s="244"/>
      <c r="CQ39" s="244"/>
      <c r="CR39" s="244"/>
      <c r="CS39" s="244"/>
      <c r="CT39" s="244"/>
      <c r="CU39" s="244"/>
      <c r="CV39" s="244"/>
      <c r="CW39" s="244"/>
      <c r="CX39" s="244"/>
      <c r="CY39" s="244"/>
      <c r="CZ39" s="244"/>
      <c r="DA39" s="223"/>
      <c r="DB39" s="243" t="s">
        <v>329</v>
      </c>
      <c r="DC39" s="244"/>
      <c r="DD39" s="244"/>
      <c r="DE39" s="244"/>
      <c r="DF39" s="244"/>
      <c r="DG39" s="244"/>
      <c r="DH39" s="244"/>
      <c r="DI39" s="244"/>
      <c r="DJ39" s="244"/>
      <c r="DK39" s="244"/>
      <c r="DL39" s="244"/>
      <c r="DM39" s="244"/>
      <c r="DN39" s="244"/>
      <c r="DO39" s="223"/>
      <c r="DP39" s="220" t="s">
        <v>328</v>
      </c>
      <c r="DQ39" s="220"/>
      <c r="DR39" s="220"/>
      <c r="DS39" s="220"/>
      <c r="DT39" s="220"/>
      <c r="DU39" s="220"/>
      <c r="DV39" s="220"/>
      <c r="DW39" s="220"/>
      <c r="DX39" s="220"/>
      <c r="DY39" s="220"/>
      <c r="DZ39" s="220"/>
      <c r="EA39" s="220"/>
      <c r="EB39" s="220"/>
      <c r="EC39" s="220"/>
      <c r="ED39" s="220"/>
      <c r="EE39" s="220"/>
      <c r="EF39" s="220"/>
      <c r="EG39" s="220"/>
      <c r="EH39" s="220"/>
      <c r="EI39" s="220"/>
      <c r="EJ39" s="220"/>
      <c r="EK39" s="220"/>
      <c r="EL39" s="220"/>
      <c r="EM39" s="220"/>
      <c r="EN39" s="220" t="s">
        <v>327</v>
      </c>
      <c r="EO39" s="220"/>
      <c r="EP39" s="220"/>
      <c r="EQ39" s="220"/>
      <c r="ER39" s="220"/>
      <c r="ES39" s="220"/>
      <c r="ET39" s="220"/>
      <c r="EU39" s="220"/>
      <c r="EV39" s="220"/>
      <c r="EW39" s="220"/>
      <c r="EX39" s="220"/>
      <c r="EY39" s="220"/>
      <c r="EZ39" s="220"/>
      <c r="FA39" s="220"/>
      <c r="FB39" s="220"/>
      <c r="FC39" s="220"/>
      <c r="FD39" s="220"/>
      <c r="FE39" s="220"/>
      <c r="FF39" s="220"/>
      <c r="FG39" s="220"/>
      <c r="FH39" s="220"/>
      <c r="FI39" s="220"/>
      <c r="FJ39" s="220"/>
      <c r="FK39" s="243"/>
    </row>
    <row r="40" spans="1:167" s="60" customFormat="1" ht="11.1" customHeight="1" thickBot="1" x14ac:dyDescent="0.25">
      <c r="A40" s="223">
        <v>1</v>
      </c>
      <c r="B40" s="220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12">
        <v>2</v>
      </c>
      <c r="AF40" s="212"/>
      <c r="AG40" s="212"/>
      <c r="AH40" s="212"/>
      <c r="AI40" s="212"/>
      <c r="AJ40" s="212"/>
      <c r="AK40" s="212"/>
      <c r="AL40" s="212"/>
      <c r="AM40" s="212"/>
      <c r="AN40" s="212"/>
      <c r="AO40" s="212">
        <v>3</v>
      </c>
      <c r="AP40" s="212"/>
      <c r="AQ40" s="212"/>
      <c r="AR40" s="212"/>
      <c r="AS40" s="212"/>
      <c r="AT40" s="212"/>
      <c r="AU40" s="212"/>
      <c r="AV40" s="212"/>
      <c r="AW40" s="212"/>
      <c r="AX40" s="212"/>
      <c r="AY40" s="212">
        <v>4</v>
      </c>
      <c r="AZ40" s="212"/>
      <c r="BA40" s="212"/>
      <c r="BB40" s="212"/>
      <c r="BC40" s="212"/>
      <c r="BD40" s="212"/>
      <c r="BE40" s="212"/>
      <c r="BF40" s="212"/>
      <c r="BG40" s="212"/>
      <c r="BH40" s="212"/>
      <c r="BI40" s="250">
        <v>5</v>
      </c>
      <c r="BJ40" s="250"/>
      <c r="BK40" s="250"/>
      <c r="BL40" s="250"/>
      <c r="BM40" s="250"/>
      <c r="BN40" s="250"/>
      <c r="BO40" s="250"/>
      <c r="BP40" s="250"/>
      <c r="BQ40" s="250"/>
      <c r="BR40" s="250"/>
      <c r="BS40" s="212">
        <v>6</v>
      </c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50">
        <v>7</v>
      </c>
      <c r="CO40" s="250"/>
      <c r="CP40" s="250"/>
      <c r="CQ40" s="250"/>
      <c r="CR40" s="250"/>
      <c r="CS40" s="250"/>
      <c r="CT40" s="250"/>
      <c r="CU40" s="250"/>
      <c r="CV40" s="250"/>
      <c r="CW40" s="250"/>
      <c r="CX40" s="250"/>
      <c r="CY40" s="250"/>
      <c r="CZ40" s="250"/>
      <c r="DA40" s="250"/>
      <c r="DB40" s="250">
        <v>8</v>
      </c>
      <c r="DC40" s="250"/>
      <c r="DD40" s="250"/>
      <c r="DE40" s="250"/>
      <c r="DF40" s="250"/>
      <c r="DG40" s="250"/>
      <c r="DH40" s="250"/>
      <c r="DI40" s="250"/>
      <c r="DJ40" s="250"/>
      <c r="DK40" s="250"/>
      <c r="DL40" s="250"/>
      <c r="DM40" s="250"/>
      <c r="DN40" s="250"/>
      <c r="DO40" s="250"/>
      <c r="DP40" s="250">
        <v>9</v>
      </c>
      <c r="DQ40" s="250"/>
      <c r="DR40" s="250"/>
      <c r="DS40" s="250"/>
      <c r="DT40" s="250"/>
      <c r="DU40" s="250"/>
      <c r="DV40" s="250"/>
      <c r="DW40" s="250"/>
      <c r="DX40" s="250"/>
      <c r="DY40" s="250"/>
      <c r="DZ40" s="250"/>
      <c r="EA40" s="250"/>
      <c r="EB40" s="250"/>
      <c r="EC40" s="250"/>
      <c r="ED40" s="250"/>
      <c r="EE40" s="250"/>
      <c r="EF40" s="250"/>
      <c r="EG40" s="250"/>
      <c r="EH40" s="250"/>
      <c r="EI40" s="250"/>
      <c r="EJ40" s="250"/>
      <c r="EK40" s="250"/>
      <c r="EL40" s="250"/>
      <c r="EM40" s="250"/>
      <c r="EN40" s="250">
        <v>10</v>
      </c>
      <c r="EO40" s="250"/>
      <c r="EP40" s="250"/>
      <c r="EQ40" s="250"/>
      <c r="ER40" s="250"/>
      <c r="ES40" s="250"/>
      <c r="ET40" s="250"/>
      <c r="EU40" s="250"/>
      <c r="EV40" s="250"/>
      <c r="EW40" s="250"/>
      <c r="EX40" s="250"/>
      <c r="EY40" s="250"/>
      <c r="EZ40" s="250"/>
      <c r="FA40" s="250"/>
      <c r="FB40" s="250"/>
      <c r="FC40" s="250"/>
      <c r="FD40" s="250"/>
      <c r="FE40" s="250"/>
      <c r="FF40" s="250"/>
      <c r="FG40" s="250"/>
      <c r="FH40" s="250"/>
      <c r="FI40" s="250"/>
      <c r="FJ40" s="250"/>
      <c r="FK40" s="274"/>
    </row>
    <row r="41" spans="1:167" s="60" customFormat="1" ht="11.25" customHeight="1" x14ac:dyDescent="0.25">
      <c r="A41" s="224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6"/>
      <c r="AE41" s="227"/>
      <c r="AF41" s="228"/>
      <c r="AG41" s="228"/>
      <c r="AH41" s="228"/>
      <c r="AI41" s="228"/>
      <c r="AJ41" s="228"/>
      <c r="AK41" s="228"/>
      <c r="AL41" s="228"/>
      <c r="AM41" s="228"/>
      <c r="AN41" s="228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199"/>
      <c r="BT41" s="199"/>
      <c r="BU41" s="199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199"/>
      <c r="CH41" s="199"/>
      <c r="CI41" s="199"/>
      <c r="CJ41" s="199"/>
      <c r="CK41" s="199"/>
      <c r="CL41" s="199"/>
      <c r="CM41" s="199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199"/>
      <c r="DC41" s="199"/>
      <c r="DD41" s="199"/>
      <c r="DE41" s="199"/>
      <c r="DF41" s="199"/>
      <c r="DG41" s="199"/>
      <c r="DH41" s="199"/>
      <c r="DI41" s="199"/>
      <c r="DJ41" s="199"/>
      <c r="DK41" s="199"/>
      <c r="DL41" s="199"/>
      <c r="DM41" s="199"/>
      <c r="DN41" s="199"/>
      <c r="DO41" s="199"/>
      <c r="DP41" s="199"/>
      <c r="DQ41" s="199"/>
      <c r="DR41" s="199"/>
      <c r="DS41" s="199"/>
      <c r="DT41" s="199"/>
      <c r="DU41" s="199"/>
      <c r="DV41" s="199"/>
      <c r="DW41" s="199"/>
      <c r="DX41" s="199"/>
      <c r="DY41" s="199"/>
      <c r="DZ41" s="199"/>
      <c r="EA41" s="199"/>
      <c r="EB41" s="199"/>
      <c r="EC41" s="199"/>
      <c r="ED41" s="199"/>
      <c r="EE41" s="199"/>
      <c r="EF41" s="199"/>
      <c r="EG41" s="199"/>
      <c r="EH41" s="199"/>
      <c r="EI41" s="199"/>
      <c r="EJ41" s="199"/>
      <c r="EK41" s="199"/>
      <c r="EL41" s="199"/>
      <c r="EM41" s="199"/>
      <c r="EN41" s="199"/>
      <c r="EO41" s="199"/>
      <c r="EP41" s="199"/>
      <c r="EQ41" s="199"/>
      <c r="ER41" s="199"/>
      <c r="ES41" s="199"/>
      <c r="ET41" s="199"/>
      <c r="EU41" s="199"/>
      <c r="EV41" s="199"/>
      <c r="EW41" s="199"/>
      <c r="EX41" s="199"/>
      <c r="EY41" s="199"/>
      <c r="EZ41" s="199"/>
      <c r="FA41" s="199"/>
      <c r="FB41" s="199"/>
      <c r="FC41" s="199"/>
      <c r="FD41" s="199"/>
      <c r="FE41" s="199"/>
      <c r="FF41" s="199"/>
      <c r="FG41" s="199"/>
      <c r="FH41" s="199"/>
      <c r="FI41" s="199"/>
      <c r="FJ41" s="199"/>
      <c r="FK41" s="200"/>
    </row>
    <row r="42" spans="1:167" s="60" customFormat="1" ht="11.25" customHeight="1" thickBot="1" x14ac:dyDescent="0.25">
      <c r="A42" s="221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2"/>
      <c r="AE42" s="208"/>
      <c r="AF42" s="207"/>
      <c r="AG42" s="207"/>
      <c r="AH42" s="207"/>
      <c r="AI42" s="207"/>
      <c r="AJ42" s="207"/>
      <c r="AK42" s="207"/>
      <c r="AL42" s="207"/>
      <c r="AM42" s="207"/>
      <c r="AN42" s="207"/>
      <c r="AO42" s="219"/>
      <c r="AP42" s="219"/>
      <c r="AQ42" s="219"/>
      <c r="AR42" s="219"/>
      <c r="AS42" s="219"/>
      <c r="AT42" s="219"/>
      <c r="AU42" s="219"/>
      <c r="AV42" s="219"/>
      <c r="AW42" s="219"/>
      <c r="AX42" s="219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197"/>
      <c r="BT42" s="197"/>
      <c r="BU42" s="197"/>
      <c r="BV42" s="197"/>
      <c r="BW42" s="197"/>
      <c r="BX42" s="197"/>
      <c r="BY42" s="197"/>
      <c r="BZ42" s="197"/>
      <c r="CA42" s="197"/>
      <c r="CB42" s="197"/>
      <c r="CC42" s="197"/>
      <c r="CD42" s="197"/>
      <c r="CE42" s="197"/>
      <c r="CF42" s="197"/>
      <c r="CG42" s="197"/>
      <c r="CH42" s="197"/>
      <c r="CI42" s="197"/>
      <c r="CJ42" s="197"/>
      <c r="CK42" s="197"/>
      <c r="CL42" s="197"/>
      <c r="CM42" s="197"/>
      <c r="CN42" s="206"/>
      <c r="CO42" s="206"/>
      <c r="CP42" s="206"/>
      <c r="CQ42" s="206"/>
      <c r="CR42" s="206"/>
      <c r="CS42" s="206"/>
      <c r="CT42" s="206"/>
      <c r="CU42" s="206"/>
      <c r="CV42" s="206"/>
      <c r="CW42" s="206"/>
      <c r="CX42" s="206"/>
      <c r="CY42" s="206"/>
      <c r="CZ42" s="206"/>
      <c r="DA42" s="206"/>
      <c r="DB42" s="197"/>
      <c r="DC42" s="197"/>
      <c r="DD42" s="197"/>
      <c r="DE42" s="197"/>
      <c r="DF42" s="197"/>
      <c r="DG42" s="197"/>
      <c r="DH42" s="197"/>
      <c r="DI42" s="197"/>
      <c r="DJ42" s="197"/>
      <c r="DK42" s="197"/>
      <c r="DL42" s="197"/>
      <c r="DM42" s="197"/>
      <c r="DN42" s="197"/>
      <c r="DO42" s="197"/>
      <c r="DP42" s="197"/>
      <c r="DQ42" s="197"/>
      <c r="DR42" s="197"/>
      <c r="DS42" s="197"/>
      <c r="DT42" s="197"/>
      <c r="DU42" s="197"/>
      <c r="DV42" s="197"/>
      <c r="DW42" s="197"/>
      <c r="DX42" s="197"/>
      <c r="DY42" s="197"/>
      <c r="DZ42" s="197"/>
      <c r="EA42" s="197"/>
      <c r="EB42" s="197"/>
      <c r="EC42" s="197"/>
      <c r="ED42" s="197"/>
      <c r="EE42" s="197"/>
      <c r="EF42" s="197"/>
      <c r="EG42" s="197"/>
      <c r="EH42" s="197"/>
      <c r="EI42" s="197"/>
      <c r="EJ42" s="197"/>
      <c r="EK42" s="197"/>
      <c r="EL42" s="197"/>
      <c r="EM42" s="197"/>
      <c r="EN42" s="197"/>
      <c r="EO42" s="197"/>
      <c r="EP42" s="197"/>
      <c r="EQ42" s="197"/>
      <c r="ER42" s="197"/>
      <c r="ES42" s="197"/>
      <c r="ET42" s="197"/>
      <c r="EU42" s="197"/>
      <c r="EV42" s="197"/>
      <c r="EW42" s="197"/>
      <c r="EX42" s="197"/>
      <c r="EY42" s="197"/>
      <c r="EZ42" s="197"/>
      <c r="FA42" s="197"/>
      <c r="FB42" s="197"/>
      <c r="FC42" s="197"/>
      <c r="FD42" s="197"/>
      <c r="FE42" s="197"/>
      <c r="FF42" s="197"/>
      <c r="FG42" s="197"/>
      <c r="FH42" s="197"/>
      <c r="FI42" s="197"/>
      <c r="FJ42" s="197"/>
      <c r="FK42" s="198"/>
    </row>
    <row r="43" spans="1:167" s="73" customFormat="1" ht="12" customHeight="1" thickBot="1" x14ac:dyDescent="0.25">
      <c r="BQ43" s="74" t="s">
        <v>326</v>
      </c>
      <c r="BS43" s="247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9"/>
      <c r="CN43" s="245" t="s">
        <v>122</v>
      </c>
      <c r="CO43" s="245"/>
      <c r="CP43" s="245"/>
      <c r="CQ43" s="245"/>
      <c r="CR43" s="245"/>
      <c r="CS43" s="245"/>
      <c r="CT43" s="245"/>
      <c r="CU43" s="245"/>
      <c r="CV43" s="245"/>
      <c r="CW43" s="245"/>
      <c r="CX43" s="245"/>
      <c r="CY43" s="245"/>
      <c r="CZ43" s="245"/>
      <c r="DA43" s="245"/>
      <c r="DB43" s="246"/>
      <c r="DC43" s="246"/>
      <c r="DD43" s="246"/>
      <c r="DE43" s="246"/>
      <c r="DF43" s="246"/>
      <c r="DG43" s="246"/>
      <c r="DH43" s="246"/>
      <c r="DI43" s="246"/>
      <c r="DJ43" s="246"/>
      <c r="DK43" s="246"/>
      <c r="DL43" s="246"/>
      <c r="DM43" s="246"/>
      <c r="DN43" s="246"/>
      <c r="DO43" s="246"/>
      <c r="DP43" s="201"/>
      <c r="DQ43" s="201"/>
      <c r="DR43" s="201"/>
      <c r="DS43" s="201"/>
      <c r="DT43" s="201"/>
      <c r="DU43" s="201"/>
      <c r="DV43" s="201"/>
      <c r="DW43" s="201"/>
      <c r="DX43" s="201"/>
      <c r="DY43" s="201"/>
      <c r="DZ43" s="201"/>
      <c r="EA43" s="201"/>
      <c r="EB43" s="201"/>
      <c r="EC43" s="201"/>
      <c r="ED43" s="201"/>
      <c r="EE43" s="201"/>
      <c r="EF43" s="201"/>
      <c r="EG43" s="201"/>
      <c r="EH43" s="201"/>
      <c r="EI43" s="201"/>
      <c r="EJ43" s="201"/>
      <c r="EK43" s="201"/>
      <c r="EL43" s="201"/>
      <c r="EM43" s="201"/>
      <c r="EN43" s="201"/>
      <c r="EO43" s="201"/>
      <c r="EP43" s="201"/>
      <c r="EQ43" s="201"/>
      <c r="ER43" s="201"/>
      <c r="ES43" s="201"/>
      <c r="ET43" s="201"/>
      <c r="EU43" s="201"/>
      <c r="EV43" s="201"/>
      <c r="EW43" s="201"/>
      <c r="EX43" s="201"/>
      <c r="EY43" s="201"/>
      <c r="EZ43" s="201"/>
      <c r="FA43" s="201"/>
      <c r="FB43" s="201"/>
      <c r="FC43" s="201"/>
      <c r="FD43" s="201"/>
      <c r="FE43" s="201"/>
      <c r="FF43" s="201"/>
      <c r="FG43" s="201"/>
      <c r="FH43" s="201"/>
      <c r="FI43" s="201"/>
      <c r="FJ43" s="201"/>
      <c r="FK43" s="202"/>
    </row>
    <row r="44" spans="1:167" ht="5.0999999999999996" customHeight="1" thickBot="1" x14ac:dyDescent="0.25"/>
    <row r="45" spans="1:167" s="60" customFormat="1" ht="10.5" customHeight="1" x14ac:dyDescent="0.2">
      <c r="ET45" s="72"/>
      <c r="EU45" s="72"/>
      <c r="EX45" s="72" t="s">
        <v>325</v>
      </c>
      <c r="EZ45" s="209"/>
      <c r="FA45" s="210"/>
      <c r="FB45" s="210"/>
      <c r="FC45" s="210"/>
      <c r="FD45" s="210"/>
      <c r="FE45" s="210"/>
      <c r="FF45" s="210"/>
      <c r="FG45" s="210"/>
      <c r="FH45" s="210"/>
      <c r="FI45" s="210"/>
      <c r="FJ45" s="210"/>
      <c r="FK45" s="211"/>
    </row>
    <row r="46" spans="1:167" s="60" customFormat="1" ht="10.5" customHeight="1" thickBot="1" x14ac:dyDescent="0.25">
      <c r="A46" s="60" t="s">
        <v>324</v>
      </c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ET46" s="72"/>
      <c r="EU46" s="72"/>
      <c r="EW46" s="73"/>
      <c r="EX46" s="72" t="s">
        <v>323</v>
      </c>
      <c r="EZ46" s="177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9"/>
    </row>
    <row r="47" spans="1:167" s="61" customFormat="1" ht="10.5" customHeight="1" thickBot="1" x14ac:dyDescent="0.25">
      <c r="N47" s="230" t="s">
        <v>62</v>
      </c>
      <c r="O47" s="230"/>
      <c r="P47" s="230"/>
      <c r="Q47" s="230"/>
      <c r="R47" s="230"/>
      <c r="S47" s="230"/>
      <c r="T47" s="230"/>
      <c r="U47" s="230"/>
      <c r="V47" s="230"/>
      <c r="W47" s="230"/>
      <c r="X47" s="230"/>
      <c r="Y47" s="230"/>
      <c r="Z47" s="230"/>
      <c r="AA47" s="230"/>
      <c r="AB47" s="230"/>
      <c r="AC47" s="230"/>
      <c r="AD47" s="230"/>
      <c r="AE47" s="230"/>
      <c r="AF47" s="230"/>
      <c r="AH47" s="231" t="s">
        <v>314</v>
      </c>
      <c r="AI47" s="231"/>
      <c r="AJ47" s="231"/>
      <c r="AK47" s="231"/>
      <c r="AL47" s="231"/>
      <c r="AM47" s="231"/>
      <c r="AN47" s="231"/>
      <c r="AO47" s="231"/>
      <c r="AP47" s="231"/>
      <c r="AQ47" s="231"/>
      <c r="AR47" s="231"/>
      <c r="AS47" s="231"/>
      <c r="AT47" s="231"/>
      <c r="AU47" s="231"/>
      <c r="AV47" s="231"/>
      <c r="AW47" s="231"/>
      <c r="AX47" s="231"/>
      <c r="AY47" s="231"/>
      <c r="AZ47" s="231"/>
      <c r="BA47" s="231"/>
      <c r="BB47" s="231"/>
      <c r="BC47" s="231"/>
      <c r="BD47" s="231"/>
      <c r="BE47" s="231"/>
      <c r="BF47" s="231"/>
    </row>
    <row r="48" spans="1:167" ht="10.5" customHeight="1" x14ac:dyDescent="0.2">
      <c r="A48" s="60" t="s">
        <v>322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X48" s="232" t="s">
        <v>321</v>
      </c>
      <c r="BY48" s="233"/>
      <c r="BZ48" s="233"/>
      <c r="CA48" s="233"/>
      <c r="CB48" s="233"/>
      <c r="CC48" s="233"/>
      <c r="CD48" s="233"/>
      <c r="CE48" s="233"/>
      <c r="CF48" s="233"/>
      <c r="CG48" s="233"/>
      <c r="CH48" s="233"/>
      <c r="CI48" s="233"/>
      <c r="CJ48" s="233"/>
      <c r="CK48" s="233"/>
      <c r="CL48" s="233"/>
      <c r="CM48" s="233"/>
      <c r="CN48" s="233"/>
      <c r="CO48" s="233"/>
      <c r="CP48" s="233"/>
      <c r="CQ48" s="233"/>
      <c r="CR48" s="233"/>
      <c r="CS48" s="233"/>
      <c r="CT48" s="233"/>
      <c r="CU48" s="233"/>
      <c r="CV48" s="233"/>
      <c r="CW48" s="233"/>
      <c r="CX48" s="233"/>
      <c r="CY48" s="233"/>
      <c r="CZ48" s="233"/>
      <c r="DA48" s="233"/>
      <c r="DB48" s="233"/>
      <c r="DC48" s="233"/>
      <c r="DD48" s="233"/>
      <c r="DE48" s="233"/>
      <c r="DF48" s="233"/>
      <c r="DG48" s="233"/>
      <c r="DH48" s="233"/>
      <c r="DI48" s="233"/>
      <c r="DJ48" s="233"/>
      <c r="DK48" s="233"/>
      <c r="DL48" s="233"/>
      <c r="DM48" s="233"/>
      <c r="DN48" s="233"/>
      <c r="DO48" s="233"/>
      <c r="DP48" s="233"/>
      <c r="DQ48" s="233"/>
      <c r="DR48" s="233"/>
      <c r="DS48" s="233"/>
      <c r="DT48" s="233"/>
      <c r="DU48" s="233"/>
      <c r="DV48" s="233"/>
      <c r="DW48" s="233"/>
      <c r="DX48" s="233"/>
      <c r="DY48" s="233"/>
      <c r="DZ48" s="233"/>
      <c r="EA48" s="233"/>
      <c r="EB48" s="233"/>
      <c r="EC48" s="233"/>
      <c r="ED48" s="233"/>
      <c r="EE48" s="233"/>
      <c r="EF48" s="233"/>
      <c r="EG48" s="233"/>
      <c r="EH48" s="233"/>
      <c r="EI48" s="233"/>
      <c r="EJ48" s="233"/>
      <c r="EK48" s="233"/>
      <c r="EL48" s="233"/>
      <c r="EM48" s="71"/>
      <c r="EN48" s="71"/>
      <c r="EO48" s="71"/>
      <c r="EP48" s="71"/>
      <c r="EQ48" s="71"/>
      <c r="ER48" s="71"/>
      <c r="ES48" s="71"/>
      <c r="ET48" s="71"/>
      <c r="EU48" s="71"/>
      <c r="EV48" s="71"/>
      <c r="EW48" s="71"/>
      <c r="EX48" s="71"/>
      <c r="EY48" s="71"/>
      <c r="EZ48" s="71"/>
      <c r="FA48" s="71"/>
      <c r="FB48" s="71"/>
      <c r="FC48" s="71"/>
      <c r="FD48" s="71"/>
      <c r="FE48" s="71"/>
      <c r="FF48" s="71"/>
      <c r="FG48" s="71"/>
      <c r="FH48" s="71"/>
      <c r="FI48" s="71"/>
      <c r="FJ48" s="71"/>
      <c r="FK48" s="70"/>
    </row>
    <row r="49" spans="1:167" ht="10.5" customHeight="1" x14ac:dyDescent="0.2">
      <c r="A49" s="60" t="s">
        <v>320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X49" s="234" t="s">
        <v>319</v>
      </c>
      <c r="BY49" s="235"/>
      <c r="BZ49" s="235"/>
      <c r="CA49" s="235"/>
      <c r="CB49" s="235"/>
      <c r="CC49" s="235"/>
      <c r="CD49" s="235"/>
      <c r="CE49" s="235"/>
      <c r="CF49" s="235"/>
      <c r="CG49" s="235"/>
      <c r="CH49" s="235"/>
      <c r="CI49" s="235"/>
      <c r="CJ49" s="235"/>
      <c r="CK49" s="235"/>
      <c r="CL49" s="235"/>
      <c r="CM49" s="235"/>
      <c r="CN49" s="235"/>
      <c r="CO49" s="235"/>
      <c r="CP49" s="235"/>
      <c r="CQ49" s="235"/>
      <c r="CR49" s="235"/>
      <c r="CS49" s="235"/>
      <c r="CT49" s="235"/>
      <c r="CU49" s="235"/>
      <c r="CV49" s="235"/>
      <c r="CW49" s="235"/>
      <c r="CX49" s="235"/>
      <c r="CY49" s="235"/>
      <c r="CZ49" s="235"/>
      <c r="DA49" s="235"/>
      <c r="DB49" s="235"/>
      <c r="DC49" s="235"/>
      <c r="DD49" s="235"/>
      <c r="DE49" s="235"/>
      <c r="DF49" s="235"/>
      <c r="DG49" s="235"/>
      <c r="DH49" s="235"/>
      <c r="DI49" s="235"/>
      <c r="DJ49" s="235"/>
      <c r="DK49" s="235"/>
      <c r="DL49" s="235"/>
      <c r="DM49" s="235"/>
      <c r="DN49" s="235"/>
      <c r="DO49" s="235"/>
      <c r="DP49" s="235"/>
      <c r="DQ49" s="235"/>
      <c r="DR49" s="235"/>
      <c r="DS49" s="235"/>
      <c r="DT49" s="235"/>
      <c r="DU49" s="235"/>
      <c r="DV49" s="235"/>
      <c r="DW49" s="235"/>
      <c r="DX49" s="235"/>
      <c r="DY49" s="235"/>
      <c r="DZ49" s="235"/>
      <c r="EA49" s="235"/>
      <c r="EB49" s="235"/>
      <c r="EC49" s="235"/>
      <c r="ED49" s="235"/>
      <c r="EE49" s="235"/>
      <c r="EF49" s="235"/>
      <c r="EG49" s="235"/>
      <c r="EH49" s="235"/>
      <c r="EI49" s="235"/>
      <c r="EJ49" s="235"/>
      <c r="EK49" s="235"/>
      <c r="EL49" s="235"/>
      <c r="EM49" s="69"/>
      <c r="EN49" s="69"/>
      <c r="EO49" s="69"/>
      <c r="EP49" s="69"/>
      <c r="EQ49" s="69"/>
      <c r="ER49" s="69"/>
      <c r="ES49" s="69"/>
      <c r="ET49" s="69"/>
      <c r="EU49" s="69"/>
      <c r="EV49" s="69"/>
      <c r="EW49" s="69"/>
      <c r="EX49" s="69"/>
      <c r="EY49" s="69"/>
      <c r="EZ49" s="69"/>
      <c r="FA49" s="69"/>
      <c r="FB49" s="69"/>
      <c r="FC49" s="69"/>
      <c r="FD49" s="69"/>
      <c r="FE49" s="69"/>
      <c r="FF49" s="69"/>
      <c r="FG49" s="69"/>
      <c r="FH49" s="69"/>
      <c r="FI49" s="69"/>
      <c r="FJ49" s="69"/>
      <c r="FK49" s="68"/>
    </row>
    <row r="50" spans="1:167" ht="10.5" customHeight="1" x14ac:dyDescent="0.2">
      <c r="A50" s="60" t="s">
        <v>318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X50" s="66"/>
      <c r="BY50" s="60" t="s">
        <v>317</v>
      </c>
      <c r="CL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  <c r="DZ50" s="60"/>
      <c r="EA50" s="60"/>
      <c r="EB50" s="60"/>
      <c r="EC50" s="60"/>
      <c r="ED50" s="60"/>
      <c r="EE50" s="60"/>
      <c r="EF50" s="60"/>
      <c r="EG50" s="60"/>
      <c r="EH50" s="60"/>
      <c r="EI50" s="60"/>
      <c r="EJ50" s="60"/>
      <c r="EK50" s="60"/>
      <c r="EL50" s="60"/>
      <c r="EM50" s="60"/>
      <c r="EN50" s="60"/>
      <c r="EO50" s="60"/>
      <c r="EP50" s="60"/>
      <c r="EQ50" s="60"/>
      <c r="ER50" s="60"/>
      <c r="ES50" s="60"/>
      <c r="ET50" s="60"/>
      <c r="EU50" s="60"/>
      <c r="EV50" s="60"/>
      <c r="EW50" s="60"/>
      <c r="EX50" s="60"/>
      <c r="EY50" s="60"/>
      <c r="EZ50" s="60"/>
      <c r="FA50" s="60"/>
      <c r="FB50" s="60"/>
      <c r="FC50" s="60"/>
      <c r="FD50" s="60"/>
      <c r="FE50" s="60"/>
      <c r="FF50" s="60"/>
      <c r="FG50" s="60"/>
      <c r="FH50" s="60"/>
      <c r="FI50" s="60"/>
      <c r="FJ50" s="60"/>
      <c r="FK50" s="65"/>
    </row>
    <row r="51" spans="1:167" ht="10.5" customHeight="1" x14ac:dyDescent="0.2">
      <c r="N51" s="230" t="s">
        <v>62</v>
      </c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230"/>
      <c r="AD51" s="230"/>
      <c r="AE51" s="230"/>
      <c r="AF51" s="230"/>
      <c r="AH51" s="231" t="s">
        <v>314</v>
      </c>
      <c r="AI51" s="231"/>
      <c r="AJ51" s="231"/>
      <c r="AK51" s="231"/>
      <c r="AL51" s="231"/>
      <c r="AM51" s="231"/>
      <c r="AN51" s="231"/>
      <c r="AO51" s="231"/>
      <c r="AP51" s="231"/>
      <c r="AQ51" s="231"/>
      <c r="AR51" s="231"/>
      <c r="AS51" s="231"/>
      <c r="AT51" s="231"/>
      <c r="AU51" s="231"/>
      <c r="AV51" s="231"/>
      <c r="AW51" s="231"/>
      <c r="AX51" s="231"/>
      <c r="AY51" s="231"/>
      <c r="AZ51" s="231"/>
      <c r="BA51" s="231"/>
      <c r="BB51" s="231"/>
      <c r="BC51" s="231"/>
      <c r="BD51" s="231"/>
      <c r="BE51" s="231"/>
      <c r="BF51" s="231"/>
      <c r="BX51" s="66"/>
      <c r="BY51" s="60" t="s">
        <v>316</v>
      </c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Z51" s="173"/>
      <c r="DA51" s="173"/>
      <c r="DB51" s="173"/>
      <c r="DC51" s="173"/>
      <c r="DD51" s="173"/>
      <c r="DE51" s="173"/>
      <c r="DF51" s="173"/>
      <c r="DG51" s="173"/>
      <c r="DH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C51" s="175"/>
      <c r="ED51" s="175"/>
      <c r="EE51" s="175"/>
      <c r="EF51" s="175"/>
      <c r="EG51" s="175"/>
      <c r="EH51" s="175"/>
      <c r="EI51" s="175"/>
      <c r="EJ51" s="175"/>
      <c r="EK51" s="175"/>
      <c r="EL51" s="175"/>
      <c r="FJ51" s="60"/>
      <c r="FK51" s="65"/>
    </row>
    <row r="52" spans="1:167" ht="10.5" customHeight="1" x14ac:dyDescent="0.2">
      <c r="A52" s="60" t="s">
        <v>317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X52" s="66"/>
      <c r="CL52" s="174" t="s">
        <v>315</v>
      </c>
      <c r="CM52" s="174"/>
      <c r="CN52" s="174"/>
      <c r="CO52" s="174"/>
      <c r="CP52" s="174"/>
      <c r="CQ52" s="174"/>
      <c r="CR52" s="174"/>
      <c r="CS52" s="174"/>
      <c r="CT52" s="174"/>
      <c r="CU52" s="174"/>
      <c r="CV52" s="174"/>
      <c r="CW52" s="174"/>
      <c r="CX52" s="174"/>
      <c r="CZ52" s="174" t="s">
        <v>62</v>
      </c>
      <c r="DA52" s="174"/>
      <c r="DB52" s="174"/>
      <c r="DC52" s="174"/>
      <c r="DD52" s="174"/>
      <c r="DE52" s="174"/>
      <c r="DF52" s="174"/>
      <c r="DG52" s="174"/>
      <c r="DH52" s="174"/>
      <c r="DJ52" s="174" t="s">
        <v>314</v>
      </c>
      <c r="DK52" s="174"/>
      <c r="DL52" s="174"/>
      <c r="DM52" s="174"/>
      <c r="DN52" s="174"/>
      <c r="DO52" s="174"/>
      <c r="DP52" s="174"/>
      <c r="DQ52" s="174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C52" s="174" t="s">
        <v>313</v>
      </c>
      <c r="ED52" s="174"/>
      <c r="EE52" s="174"/>
      <c r="EF52" s="174"/>
      <c r="EG52" s="174"/>
      <c r="EH52" s="174"/>
      <c r="EI52" s="174"/>
      <c r="EJ52" s="174"/>
      <c r="EK52" s="174"/>
      <c r="EL52" s="174"/>
      <c r="FJ52" s="67"/>
      <c r="FK52" s="65"/>
    </row>
    <row r="53" spans="1:167" ht="10.5" customHeight="1" x14ac:dyDescent="0.2">
      <c r="A53" s="60" t="s">
        <v>316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H53" s="175"/>
      <c r="BI53" s="175"/>
      <c r="BJ53" s="175"/>
      <c r="BK53" s="175"/>
      <c r="BL53" s="175"/>
      <c r="BM53" s="175"/>
      <c r="BN53" s="175"/>
      <c r="BO53" s="175"/>
      <c r="BP53" s="175"/>
      <c r="BQ53" s="175"/>
      <c r="BR53" s="175"/>
      <c r="BS53" s="175"/>
      <c r="BT53" s="175"/>
      <c r="BU53" s="175"/>
      <c r="BX53" s="66"/>
      <c r="BY53" s="176" t="s">
        <v>312</v>
      </c>
      <c r="BZ53" s="176"/>
      <c r="CA53" s="175"/>
      <c r="CB53" s="175"/>
      <c r="CC53" s="175"/>
      <c r="CD53" s="175"/>
      <c r="CE53" s="175"/>
      <c r="CF53" s="171" t="s">
        <v>312</v>
      </c>
      <c r="CG53" s="171"/>
      <c r="CH53" s="175"/>
      <c r="CI53" s="175"/>
      <c r="CJ53" s="175"/>
      <c r="CK53" s="175"/>
      <c r="CL53" s="175"/>
      <c r="CM53" s="175"/>
      <c r="CN53" s="175"/>
      <c r="CO53" s="175"/>
      <c r="CP53" s="175"/>
      <c r="CQ53" s="175"/>
      <c r="CR53" s="175"/>
      <c r="CS53" s="175"/>
      <c r="CT53" s="175"/>
      <c r="CU53" s="175"/>
      <c r="CV53" s="175"/>
      <c r="CW53" s="175"/>
      <c r="CX53" s="175"/>
      <c r="CY53" s="175"/>
      <c r="CZ53" s="175"/>
      <c r="DA53" s="175"/>
      <c r="DB53" s="175"/>
      <c r="DC53" s="175"/>
      <c r="DD53" s="175"/>
      <c r="DE53" s="176">
        <v>20</v>
      </c>
      <c r="DF53" s="176"/>
      <c r="DG53" s="176"/>
      <c r="DH53" s="176"/>
      <c r="DI53" s="172"/>
      <c r="DJ53" s="172"/>
      <c r="DK53" s="172"/>
      <c r="DL53" s="171" t="s">
        <v>311</v>
      </c>
      <c r="DM53" s="171"/>
      <c r="DN53" s="171"/>
      <c r="ED53" s="60"/>
      <c r="EE53" s="60"/>
      <c r="EF53" s="60"/>
      <c r="EG53" s="60"/>
      <c r="EK53" s="60"/>
      <c r="EL53" s="60"/>
      <c r="EM53" s="60"/>
      <c r="EN53" s="60"/>
      <c r="EO53" s="60"/>
      <c r="EP53" s="60"/>
      <c r="EQ53" s="60"/>
      <c r="ER53" s="60"/>
      <c r="ES53" s="60"/>
      <c r="ET53" s="60"/>
      <c r="EU53" s="60"/>
      <c r="EV53" s="60"/>
      <c r="EW53" s="60"/>
      <c r="EX53" s="60"/>
      <c r="EY53" s="60"/>
      <c r="EZ53" s="60"/>
      <c r="FA53" s="60"/>
      <c r="FB53" s="60"/>
      <c r="FC53" s="60"/>
      <c r="FD53" s="60"/>
      <c r="FE53" s="60"/>
      <c r="FF53" s="60"/>
      <c r="FG53" s="60"/>
      <c r="FH53" s="60"/>
      <c r="FI53" s="60"/>
      <c r="FJ53" s="60"/>
      <c r="FK53" s="65"/>
    </row>
    <row r="54" spans="1:167" s="61" customFormat="1" ht="9.75" customHeight="1" thickBot="1" x14ac:dyDescent="0.25">
      <c r="N54" s="174" t="s">
        <v>315</v>
      </c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  <c r="AA54" s="174"/>
      <c r="AB54" s="174"/>
      <c r="AD54" s="174" t="s">
        <v>62</v>
      </c>
      <c r="AE54" s="174"/>
      <c r="AF54" s="174"/>
      <c r="AG54" s="174"/>
      <c r="AH54" s="174"/>
      <c r="AI54" s="174"/>
      <c r="AJ54" s="174"/>
      <c r="AK54" s="174"/>
      <c r="AL54" s="174"/>
      <c r="AM54" s="174"/>
      <c r="AO54" s="174" t="s">
        <v>314</v>
      </c>
      <c r="AP54" s="174"/>
      <c r="AQ54" s="174"/>
      <c r="AR54" s="174"/>
      <c r="AS54" s="174"/>
      <c r="AT54" s="174"/>
      <c r="AU54" s="174"/>
      <c r="AV54" s="174"/>
      <c r="AW54" s="174"/>
      <c r="AX54" s="174"/>
      <c r="AY54" s="174"/>
      <c r="AZ54" s="174"/>
      <c r="BA54" s="174"/>
      <c r="BB54" s="174"/>
      <c r="BC54" s="174"/>
      <c r="BD54" s="174"/>
      <c r="BE54" s="174"/>
      <c r="BF54" s="174"/>
      <c r="BH54" s="229" t="s">
        <v>313</v>
      </c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X54" s="64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2"/>
    </row>
    <row r="55" spans="1:167" s="60" customFormat="1" ht="10.5" customHeight="1" x14ac:dyDescent="0.2">
      <c r="A55" s="176" t="s">
        <v>312</v>
      </c>
      <c r="B55" s="176"/>
      <c r="C55" s="175"/>
      <c r="D55" s="175"/>
      <c r="E55" s="175"/>
      <c r="F55" s="175"/>
      <c r="G55" s="175"/>
      <c r="H55" s="171" t="s">
        <v>312</v>
      </c>
      <c r="I55" s="171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6">
        <v>20</v>
      </c>
      <c r="AH55" s="176"/>
      <c r="AI55" s="176"/>
      <c r="AJ55" s="176"/>
      <c r="AK55" s="172"/>
      <c r="AL55" s="172"/>
      <c r="AM55" s="172"/>
      <c r="AN55" s="171" t="s">
        <v>311</v>
      </c>
      <c r="AO55" s="171"/>
      <c r="AP55" s="171"/>
    </row>
    <row r="56" spans="1:167" s="60" customFormat="1" ht="3" customHeight="1" x14ac:dyDescent="0.2"/>
  </sheetData>
  <mergeCells count="134">
    <mergeCell ref="BP8:FK8"/>
    <mergeCell ref="BP9:FK9"/>
    <mergeCell ref="BP11:FK11"/>
    <mergeCell ref="BP12:FK12"/>
    <mergeCell ref="BP10:FK10"/>
    <mergeCell ref="AY35:BH39"/>
    <mergeCell ref="CN40:DA40"/>
    <mergeCell ref="DB40:DO40"/>
    <mergeCell ref="EN40:FK40"/>
    <mergeCell ref="DY13:FK13"/>
    <mergeCell ref="DY14:FK14"/>
    <mergeCell ref="BP14:CK14"/>
    <mergeCell ref="BP13:CK13"/>
    <mergeCell ref="EZ17:FK17"/>
    <mergeCell ref="EJ17:EM17"/>
    <mergeCell ref="BQ15:BU15"/>
    <mergeCell ref="BV15:BW15"/>
    <mergeCell ref="BX15:CT15"/>
    <mergeCell ref="CY15:DA15"/>
    <mergeCell ref="DB15:DD15"/>
    <mergeCell ref="B16:EX16"/>
    <mergeCell ref="CU15:CX15"/>
    <mergeCell ref="AO20:EL21"/>
    <mergeCell ref="EZ22:FK24"/>
    <mergeCell ref="AO25:EL25"/>
    <mergeCell ref="DP39:EM39"/>
    <mergeCell ref="BS39:CM39"/>
    <mergeCell ref="AO28:EL29"/>
    <mergeCell ref="AO26:EL27"/>
    <mergeCell ref="CN39:DA39"/>
    <mergeCell ref="DB39:DO39"/>
    <mergeCell ref="L32:AV32"/>
    <mergeCell ref="CN43:DA43"/>
    <mergeCell ref="DB43:DO43"/>
    <mergeCell ref="BS43:CM43"/>
    <mergeCell ref="DP43:EM43"/>
    <mergeCell ref="CN41:DA41"/>
    <mergeCell ref="DP40:EM40"/>
    <mergeCell ref="DP41:EM41"/>
    <mergeCell ref="DB41:DO41"/>
    <mergeCell ref="DP35:FK38"/>
    <mergeCell ref="BI35:CM35"/>
    <mergeCell ref="BI36:CM36"/>
    <mergeCell ref="CB37:CD37"/>
    <mergeCell ref="CN35:DO38"/>
    <mergeCell ref="EN39:FK39"/>
    <mergeCell ref="AO41:AX41"/>
    <mergeCell ref="BI40:BR40"/>
    <mergeCell ref="BI41:BR41"/>
    <mergeCell ref="AO40:AX40"/>
    <mergeCell ref="AY40:BH40"/>
    <mergeCell ref="AY41:BH41"/>
    <mergeCell ref="AY42:BH42"/>
    <mergeCell ref="A35:AD39"/>
    <mergeCell ref="AE35:AN39"/>
    <mergeCell ref="AO35:AX39"/>
    <mergeCell ref="N46:AF46"/>
    <mergeCell ref="BX48:EL48"/>
    <mergeCell ref="BX49:EL49"/>
    <mergeCell ref="CL51:CX51"/>
    <mergeCell ref="EC51:EL51"/>
    <mergeCell ref="AH50:BF50"/>
    <mergeCell ref="AH51:BF51"/>
    <mergeCell ref="EC52:EL52"/>
    <mergeCell ref="N50:AF50"/>
    <mergeCell ref="N51:AF51"/>
    <mergeCell ref="N47:AF47"/>
    <mergeCell ref="AH46:BF46"/>
    <mergeCell ref="AH47:BF47"/>
    <mergeCell ref="A55:B55"/>
    <mergeCell ref="C55:G55"/>
    <mergeCell ref="H55:I55"/>
    <mergeCell ref="J55:AF55"/>
    <mergeCell ref="N54:AB54"/>
    <mergeCell ref="AD54:AM54"/>
    <mergeCell ref="AD53:AM53"/>
    <mergeCell ref="N53:AB53"/>
    <mergeCell ref="CF53:CG53"/>
    <mergeCell ref="AG55:AJ55"/>
    <mergeCell ref="AK55:AM55"/>
    <mergeCell ref="AN55:AP55"/>
    <mergeCell ref="AO53:BF53"/>
    <mergeCell ref="AO54:BF54"/>
    <mergeCell ref="BH53:BU53"/>
    <mergeCell ref="BH54:BU54"/>
    <mergeCell ref="BY53:BZ53"/>
    <mergeCell ref="CA53:CE53"/>
    <mergeCell ref="L31:AV31"/>
    <mergeCell ref="CN42:DA42"/>
    <mergeCell ref="DB42:DO42"/>
    <mergeCell ref="BI42:BR42"/>
    <mergeCell ref="AE42:AN42"/>
    <mergeCell ref="EZ45:FK45"/>
    <mergeCell ref="AR19:AV19"/>
    <mergeCell ref="AW19:AX19"/>
    <mergeCell ref="AY19:BU19"/>
    <mergeCell ref="CC19:CE19"/>
    <mergeCell ref="DP42:EM42"/>
    <mergeCell ref="AE40:AN40"/>
    <mergeCell ref="BV19:BY19"/>
    <mergeCell ref="AY23:BZ24"/>
    <mergeCell ref="BZ19:CB19"/>
    <mergeCell ref="AO42:AX42"/>
    <mergeCell ref="BS40:CM40"/>
    <mergeCell ref="BS41:CM41"/>
    <mergeCell ref="BI39:BR39"/>
    <mergeCell ref="BS42:CM42"/>
    <mergeCell ref="A42:AD42"/>
    <mergeCell ref="A40:AD40"/>
    <mergeCell ref="A41:AD41"/>
    <mergeCell ref="AE41:AN41"/>
    <mergeCell ref="EZ46:FK46"/>
    <mergeCell ref="EZ18:FK18"/>
    <mergeCell ref="EZ19:FK19"/>
    <mergeCell ref="EZ25:FK25"/>
    <mergeCell ref="EZ27:FK27"/>
    <mergeCell ref="EZ28:FK29"/>
    <mergeCell ref="EZ26:FK26"/>
    <mergeCell ref="EZ31:FK31"/>
    <mergeCell ref="EN42:FK42"/>
    <mergeCell ref="EZ20:FK21"/>
    <mergeCell ref="EN41:FK41"/>
    <mergeCell ref="EN43:FK43"/>
    <mergeCell ref="EN33:FK33"/>
    <mergeCell ref="EZ30:FK30"/>
    <mergeCell ref="DL53:DN53"/>
    <mergeCell ref="DI53:DK53"/>
    <mergeCell ref="DJ51:EA51"/>
    <mergeCell ref="CZ51:DH51"/>
    <mergeCell ref="DJ52:EA52"/>
    <mergeCell ref="CH53:DD53"/>
    <mergeCell ref="DE53:DH53"/>
    <mergeCell ref="CL52:CX52"/>
    <mergeCell ref="CZ52:DH52"/>
  </mergeCells>
  <pageMargins left="0.39370078740157483" right="0.31496062992125984" top="0.59055118110236227" bottom="0.35433070866141736" header="0.19685039370078741" footer="0.19685039370078741"/>
  <pageSetup paperSize="9" scale="94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view="pageBreakPreview" topLeftCell="D1" zoomScale="130" zoomScaleNormal="115" zoomScaleSheetLayoutView="130" workbookViewId="0">
      <selection activeCell="D8" sqref="D8"/>
    </sheetView>
  </sheetViews>
  <sheetFormatPr defaultRowHeight="14.25" x14ac:dyDescent="0.2"/>
  <cols>
    <col min="1" max="1" width="35.33203125" style="8" customWidth="1"/>
    <col min="2" max="2" width="12.33203125" style="8" customWidth="1"/>
    <col min="3" max="3" width="37.5" style="8" customWidth="1"/>
    <col min="4" max="4" width="19.33203125" style="8" customWidth="1"/>
    <col min="5" max="5" width="22.1640625" style="8" customWidth="1"/>
    <col min="6" max="9" width="14.5" style="8" customWidth="1"/>
    <col min="10" max="10" width="11.83203125" style="8" customWidth="1"/>
    <col min="11" max="11" width="9.33203125" style="8"/>
    <col min="12" max="12" width="26.5" style="8" customWidth="1"/>
    <col min="13" max="16384" width="9.33203125" style="8"/>
  </cols>
  <sheetData>
    <row r="1" spans="1:12" ht="37.5" customHeight="1" x14ac:dyDescent="0.2">
      <c r="A1" s="135" t="s">
        <v>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69.75" customHeight="1" x14ac:dyDescent="0.2">
      <c r="A2" s="9" t="s">
        <v>79</v>
      </c>
      <c r="B2" s="9" t="s">
        <v>69</v>
      </c>
      <c r="C2" s="9" t="s">
        <v>70</v>
      </c>
      <c r="D2" s="9" t="s">
        <v>71</v>
      </c>
      <c r="E2" s="9" t="s">
        <v>72</v>
      </c>
      <c r="F2" s="9" t="s">
        <v>73</v>
      </c>
      <c r="G2" s="9" t="s">
        <v>74</v>
      </c>
      <c r="H2" s="9" t="s">
        <v>80</v>
      </c>
      <c r="I2" s="9" t="s">
        <v>75</v>
      </c>
      <c r="J2" s="9" t="s">
        <v>76</v>
      </c>
      <c r="K2" s="9" t="s">
        <v>77</v>
      </c>
      <c r="L2" s="9" t="s">
        <v>78</v>
      </c>
    </row>
    <row r="3" spans="1:12" ht="16.5" customHeight="1" x14ac:dyDescent="0.2">
      <c r="A3" s="41" t="s">
        <v>90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44.75" customHeight="1" x14ac:dyDescent="0.2">
      <c r="A4" s="99" t="s">
        <v>396</v>
      </c>
      <c r="B4" s="58">
        <v>744</v>
      </c>
      <c r="C4" s="34" t="s">
        <v>383</v>
      </c>
      <c r="D4" s="34" t="s">
        <v>388</v>
      </c>
      <c r="E4" s="42" t="s">
        <v>389</v>
      </c>
      <c r="F4" s="42"/>
      <c r="G4" s="98" t="s">
        <v>390</v>
      </c>
      <c r="H4" s="42" t="s">
        <v>391</v>
      </c>
      <c r="I4" s="98" t="s">
        <v>392</v>
      </c>
      <c r="J4" s="98" t="s">
        <v>393</v>
      </c>
      <c r="K4" s="42" t="s">
        <v>394</v>
      </c>
      <c r="L4" s="42" t="s">
        <v>395</v>
      </c>
    </row>
    <row r="5" spans="1:12" ht="149.25" customHeight="1" x14ac:dyDescent="0.2">
      <c r="A5" s="101" t="s">
        <v>397</v>
      </c>
      <c r="B5" s="58" t="s">
        <v>398</v>
      </c>
      <c r="C5" s="34" t="s">
        <v>382</v>
      </c>
      <c r="D5" s="34" t="s">
        <v>399</v>
      </c>
      <c r="E5" s="42" t="s">
        <v>400</v>
      </c>
      <c r="F5" s="42"/>
      <c r="G5" s="98" t="s">
        <v>390</v>
      </c>
      <c r="H5" s="42" t="s">
        <v>391</v>
      </c>
      <c r="I5" s="100" t="s">
        <v>392</v>
      </c>
      <c r="J5" s="42" t="s">
        <v>393</v>
      </c>
      <c r="K5" s="42" t="s">
        <v>394</v>
      </c>
      <c r="L5" s="42" t="s">
        <v>395</v>
      </c>
    </row>
    <row r="6" spans="1:12" ht="147.75" customHeight="1" x14ac:dyDescent="0.2">
      <c r="A6" s="101" t="s">
        <v>401</v>
      </c>
      <c r="B6" s="103" t="s">
        <v>398</v>
      </c>
      <c r="C6" s="34" t="s">
        <v>381</v>
      </c>
      <c r="D6" s="34" t="s">
        <v>402</v>
      </c>
      <c r="E6" s="42" t="s">
        <v>400</v>
      </c>
      <c r="F6" s="42"/>
      <c r="G6" s="98" t="s">
        <v>390</v>
      </c>
      <c r="H6" s="42" t="s">
        <v>391</v>
      </c>
      <c r="I6" s="100" t="s">
        <v>392</v>
      </c>
      <c r="J6" s="42" t="s">
        <v>393</v>
      </c>
      <c r="K6" s="42" t="s">
        <v>394</v>
      </c>
      <c r="L6" s="42" t="s">
        <v>395</v>
      </c>
    </row>
    <row r="7" spans="1:12" ht="95.25" customHeight="1" x14ac:dyDescent="0.2">
      <c r="A7" s="101" t="s">
        <v>403</v>
      </c>
      <c r="B7" s="103" t="s">
        <v>398</v>
      </c>
      <c r="C7" s="42" t="s">
        <v>404</v>
      </c>
      <c r="D7" s="42"/>
      <c r="E7" s="42"/>
      <c r="F7" s="42"/>
      <c r="G7" s="42"/>
      <c r="H7" s="42"/>
      <c r="I7" s="42" t="s">
        <v>392</v>
      </c>
      <c r="J7" s="42" t="s">
        <v>393</v>
      </c>
      <c r="K7" s="42" t="s">
        <v>394</v>
      </c>
      <c r="L7" s="42" t="s">
        <v>405</v>
      </c>
    </row>
    <row r="8" spans="1:12" ht="117" customHeight="1" x14ac:dyDescent="0.2">
      <c r="A8" s="101" t="s">
        <v>406</v>
      </c>
      <c r="B8" s="103" t="s">
        <v>398</v>
      </c>
      <c r="C8" s="42" t="s">
        <v>407</v>
      </c>
      <c r="D8" s="42"/>
      <c r="E8" s="42"/>
      <c r="F8" s="42"/>
      <c r="G8" s="42" t="s">
        <v>408</v>
      </c>
      <c r="H8" s="42"/>
      <c r="I8" s="42" t="s">
        <v>392</v>
      </c>
      <c r="J8" s="42" t="s">
        <v>393</v>
      </c>
      <c r="K8" s="42" t="s">
        <v>394</v>
      </c>
      <c r="L8" s="42" t="s">
        <v>409</v>
      </c>
    </row>
    <row r="9" spans="1:12" ht="90.75" customHeight="1" x14ac:dyDescent="0.2">
      <c r="A9" s="101" t="s">
        <v>410</v>
      </c>
      <c r="B9" s="103" t="s">
        <v>398</v>
      </c>
      <c r="C9" s="42" t="s">
        <v>411</v>
      </c>
      <c r="D9" s="42"/>
      <c r="E9" s="42"/>
      <c r="F9" s="42"/>
      <c r="G9" s="42" t="s">
        <v>412</v>
      </c>
      <c r="H9" s="42"/>
      <c r="I9" s="42" t="s">
        <v>392</v>
      </c>
      <c r="J9" s="42" t="s">
        <v>393</v>
      </c>
      <c r="K9" s="42" t="s">
        <v>394</v>
      </c>
      <c r="L9" s="42" t="s">
        <v>413</v>
      </c>
    </row>
    <row r="10" spans="1:12" ht="81.75" customHeight="1" x14ac:dyDescent="0.2">
      <c r="A10" s="101" t="s">
        <v>414</v>
      </c>
      <c r="B10" s="103" t="s">
        <v>398</v>
      </c>
      <c r="C10" s="42" t="s">
        <v>415</v>
      </c>
      <c r="D10" s="42"/>
      <c r="E10" s="42"/>
      <c r="F10" s="42"/>
      <c r="G10" s="42"/>
      <c r="H10" s="42"/>
      <c r="I10" s="42" t="s">
        <v>392</v>
      </c>
      <c r="J10" s="42" t="s">
        <v>393</v>
      </c>
      <c r="K10" s="42" t="s">
        <v>394</v>
      </c>
      <c r="L10" s="42" t="s">
        <v>416</v>
      </c>
    </row>
    <row r="11" spans="1:12" ht="177" customHeight="1" x14ac:dyDescent="0.2">
      <c r="A11" s="101" t="s">
        <v>417</v>
      </c>
      <c r="B11" s="103" t="s">
        <v>398</v>
      </c>
      <c r="C11" s="102" t="s">
        <v>418</v>
      </c>
      <c r="D11" s="42"/>
      <c r="E11" s="42"/>
      <c r="F11" s="42"/>
      <c r="G11" s="42"/>
      <c r="H11" s="42"/>
      <c r="I11" s="42" t="s">
        <v>392</v>
      </c>
      <c r="J11" s="42" t="s">
        <v>393</v>
      </c>
      <c r="K11" s="42" t="s">
        <v>394</v>
      </c>
      <c r="L11" s="42" t="s">
        <v>416</v>
      </c>
    </row>
  </sheetData>
  <mergeCells count="1">
    <mergeCell ref="A1:L1"/>
  </mergeCells>
  <printOptions horizontalCentered="1"/>
  <pageMargins left="0.19685040000000001" right="3.9370079999999997E-3" top="0.39370080000000002" bottom="0.39370080000000002" header="0.3" footer="0.3"/>
  <pageSetup paperSize="9"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view="pageBreakPreview" zoomScale="115" zoomScaleNormal="130" zoomScaleSheetLayoutView="115" workbookViewId="0">
      <selection activeCell="B8" sqref="B8"/>
    </sheetView>
  </sheetViews>
  <sheetFormatPr defaultRowHeight="14.25" x14ac:dyDescent="0.2"/>
  <cols>
    <col min="1" max="1" width="142" style="8" customWidth="1"/>
    <col min="2" max="2" width="23.5" style="8" customWidth="1"/>
    <col min="3" max="16384" width="9.33203125" style="8"/>
  </cols>
  <sheetData>
    <row r="1" spans="1:2" ht="20.25" customHeight="1" x14ac:dyDescent="0.2">
      <c r="A1" s="137" t="s">
        <v>82</v>
      </c>
      <c r="B1" s="137"/>
    </row>
    <row r="2" spans="1:2" ht="12.75" customHeight="1" x14ac:dyDescent="0.2">
      <c r="A2" s="136"/>
      <c r="B2" s="136"/>
    </row>
    <row r="3" spans="1:2" ht="14.25" customHeight="1" x14ac:dyDescent="0.2">
      <c r="A3" s="10" t="s">
        <v>11</v>
      </c>
      <c r="B3" s="10" t="s">
        <v>12</v>
      </c>
    </row>
    <row r="4" spans="1:2" ht="22.5" customHeight="1" x14ac:dyDescent="0.2">
      <c r="A4" s="11" t="s">
        <v>13</v>
      </c>
      <c r="B4" s="11" t="s">
        <v>14</v>
      </c>
    </row>
    <row r="5" spans="1:2" ht="18" customHeight="1" x14ac:dyDescent="0.2">
      <c r="A5" s="12" t="s">
        <v>86</v>
      </c>
      <c r="B5" s="14">
        <v>25972613</v>
      </c>
    </row>
    <row r="6" spans="1:2" ht="33.75" customHeight="1" x14ac:dyDescent="0.2">
      <c r="A6" s="13" t="s">
        <v>83</v>
      </c>
      <c r="B6" s="14">
        <v>25972613</v>
      </c>
    </row>
    <row r="7" spans="1:2" ht="30" customHeight="1" x14ac:dyDescent="0.2">
      <c r="A7" s="13" t="s">
        <v>84</v>
      </c>
      <c r="B7" s="14"/>
    </row>
    <row r="8" spans="1:2" ht="33.75" customHeight="1" x14ac:dyDescent="0.2">
      <c r="A8" s="13" t="s">
        <v>85</v>
      </c>
      <c r="B8" s="14"/>
    </row>
    <row r="9" spans="1:2" ht="20.25" customHeight="1" x14ac:dyDescent="0.2">
      <c r="A9" s="12" t="s">
        <v>87</v>
      </c>
      <c r="B9" s="14">
        <v>1177733.99</v>
      </c>
    </row>
    <row r="10" spans="1:2" ht="18" customHeight="1" x14ac:dyDescent="0.2">
      <c r="A10" s="13" t="s">
        <v>88</v>
      </c>
      <c r="B10" s="14"/>
    </row>
  </sheetData>
  <mergeCells count="2">
    <mergeCell ref="A2:B2"/>
    <mergeCell ref="A1:B1"/>
  </mergeCells>
  <printOptions horizontalCentered="1"/>
  <pageMargins left="0.19685040000000001" right="3.9370079999999997E-3" top="0.39370080000000002" bottom="0.39370080000000002" header="0.3" footer="0.3"/>
  <pageSetup paperSize="9" scale="9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view="pageBreakPreview" topLeftCell="A13" zoomScale="115" zoomScaleNormal="115" zoomScaleSheetLayoutView="115" workbookViewId="0">
      <selection activeCell="C23" sqref="C23"/>
    </sheetView>
  </sheetViews>
  <sheetFormatPr defaultRowHeight="12.75" x14ac:dyDescent="0.2"/>
  <cols>
    <col min="2" max="2" width="142" customWidth="1"/>
    <col min="3" max="3" width="19.5" customWidth="1"/>
    <col min="4" max="4" width="59" customWidth="1"/>
  </cols>
  <sheetData>
    <row r="1" spans="1:4" ht="14.25" x14ac:dyDescent="0.2">
      <c r="C1" s="22" t="s">
        <v>120</v>
      </c>
    </row>
    <row r="2" spans="1:4" ht="18.75" customHeight="1" x14ac:dyDescent="0.2">
      <c r="A2" s="137" t="s">
        <v>16</v>
      </c>
      <c r="B2" s="137"/>
      <c r="C2" s="137"/>
      <c r="D2" s="138" t="s">
        <v>105</v>
      </c>
    </row>
    <row r="3" spans="1:4" ht="18.75" customHeight="1" x14ac:dyDescent="0.2">
      <c r="A3" s="139" t="s">
        <v>89</v>
      </c>
      <c r="B3" s="139"/>
      <c r="C3" s="139"/>
      <c r="D3" s="138"/>
    </row>
    <row r="4" spans="1:4" ht="21.75" customHeight="1" x14ac:dyDescent="0.2">
      <c r="A4" s="15" t="s">
        <v>104</v>
      </c>
      <c r="B4" s="15" t="s">
        <v>11</v>
      </c>
      <c r="C4" s="10" t="s">
        <v>106</v>
      </c>
      <c r="D4" s="138"/>
    </row>
    <row r="5" spans="1:4" ht="14.25" customHeight="1" x14ac:dyDescent="0.2">
      <c r="A5" s="18">
        <v>1</v>
      </c>
      <c r="B5" s="18">
        <v>2</v>
      </c>
      <c r="C5" s="11">
        <v>3</v>
      </c>
      <c r="D5" s="17"/>
    </row>
    <row r="6" spans="1:4" ht="20.25" customHeight="1" x14ac:dyDescent="0.2">
      <c r="A6" s="18">
        <v>1</v>
      </c>
      <c r="B6" s="16" t="s">
        <v>17</v>
      </c>
      <c r="C6" s="14">
        <f>C8</f>
        <v>25972613</v>
      </c>
      <c r="D6" s="8"/>
    </row>
    <row r="7" spans="1:4" ht="20.25" customHeight="1" x14ac:dyDescent="0.2">
      <c r="A7" s="18"/>
      <c r="B7" s="16" t="s">
        <v>91</v>
      </c>
      <c r="C7" s="14"/>
      <c r="D7" s="8"/>
    </row>
    <row r="8" spans="1:4" ht="20.25" customHeight="1" x14ac:dyDescent="0.2">
      <c r="A8" s="18" t="s">
        <v>107</v>
      </c>
      <c r="B8" s="20" t="s">
        <v>92</v>
      </c>
      <c r="C8" s="14">
        <v>25972613</v>
      </c>
      <c r="D8" s="8"/>
    </row>
    <row r="9" spans="1:4" ht="20.25" customHeight="1" x14ac:dyDescent="0.2">
      <c r="A9" s="18"/>
      <c r="B9" s="20" t="s">
        <v>25</v>
      </c>
      <c r="C9" s="14"/>
      <c r="D9" s="8"/>
    </row>
    <row r="10" spans="1:4" ht="20.25" customHeight="1" x14ac:dyDescent="0.2">
      <c r="A10" s="18" t="s">
        <v>108</v>
      </c>
      <c r="B10" s="21" t="s">
        <v>93</v>
      </c>
      <c r="C10" s="14">
        <v>0</v>
      </c>
      <c r="D10" s="19"/>
    </row>
    <row r="11" spans="1:4" ht="20.25" customHeight="1" x14ac:dyDescent="0.2">
      <c r="A11" s="18" t="s">
        <v>109</v>
      </c>
      <c r="B11" s="20" t="s">
        <v>94</v>
      </c>
      <c r="C11" s="14">
        <v>1177733.8999999999</v>
      </c>
      <c r="D11" s="8"/>
    </row>
    <row r="12" spans="1:4" ht="20.25" customHeight="1" x14ac:dyDescent="0.2">
      <c r="A12" s="18"/>
      <c r="B12" s="20" t="s">
        <v>25</v>
      </c>
      <c r="C12" s="14"/>
      <c r="D12" s="8"/>
    </row>
    <row r="13" spans="1:4" ht="20.25" customHeight="1" x14ac:dyDescent="0.2">
      <c r="A13" s="18" t="s">
        <v>110</v>
      </c>
      <c r="B13" s="21" t="s">
        <v>93</v>
      </c>
      <c r="C13" s="14">
        <v>0</v>
      </c>
      <c r="D13" s="8"/>
    </row>
    <row r="14" spans="1:4" ht="20.25" customHeight="1" x14ac:dyDescent="0.2">
      <c r="A14" s="18">
        <v>2</v>
      </c>
      <c r="B14" s="16" t="s">
        <v>18</v>
      </c>
      <c r="C14" s="14">
        <v>5937573.2400000002</v>
      </c>
      <c r="D14" s="8"/>
    </row>
    <row r="15" spans="1:4" ht="20.25" customHeight="1" x14ac:dyDescent="0.2">
      <c r="A15" s="18"/>
      <c r="B15" s="16" t="s">
        <v>91</v>
      </c>
      <c r="C15" s="14"/>
      <c r="D15" s="8"/>
    </row>
    <row r="16" spans="1:4" ht="20.25" customHeight="1" x14ac:dyDescent="0.2">
      <c r="A16" s="18" t="s">
        <v>111</v>
      </c>
      <c r="B16" s="20" t="s">
        <v>95</v>
      </c>
      <c r="C16" s="14"/>
      <c r="D16" s="8"/>
    </row>
    <row r="17" spans="1:4" ht="20.25" customHeight="1" x14ac:dyDescent="0.2">
      <c r="A17" s="18"/>
      <c r="B17" s="20" t="s">
        <v>25</v>
      </c>
      <c r="C17" s="14"/>
      <c r="D17" s="8"/>
    </row>
    <row r="18" spans="1:4" ht="20.25" customHeight="1" x14ac:dyDescent="0.2">
      <c r="A18" s="18" t="s">
        <v>112</v>
      </c>
      <c r="B18" s="21" t="s">
        <v>96</v>
      </c>
      <c r="C18" s="14"/>
      <c r="D18" s="8"/>
    </row>
    <row r="19" spans="1:4" ht="20.25" customHeight="1" x14ac:dyDescent="0.2">
      <c r="A19" s="18" t="s">
        <v>113</v>
      </c>
      <c r="B19" s="21" t="s">
        <v>97</v>
      </c>
      <c r="C19" s="14"/>
      <c r="D19" s="8"/>
    </row>
    <row r="20" spans="1:4" ht="20.25" customHeight="1" x14ac:dyDescent="0.2">
      <c r="A20" s="18" t="s">
        <v>114</v>
      </c>
      <c r="B20" s="20" t="s">
        <v>98</v>
      </c>
      <c r="C20" s="14"/>
      <c r="D20" s="8"/>
    </row>
    <row r="21" spans="1:4" ht="20.25" customHeight="1" x14ac:dyDescent="0.2">
      <c r="A21" s="18" t="s">
        <v>115</v>
      </c>
      <c r="B21" s="20" t="s">
        <v>99</v>
      </c>
      <c r="C21" s="14"/>
      <c r="D21" s="8"/>
    </row>
    <row r="22" spans="1:4" ht="20.25" customHeight="1" x14ac:dyDescent="0.2">
      <c r="A22" s="18" t="s">
        <v>116</v>
      </c>
      <c r="B22" s="20" t="s">
        <v>100</v>
      </c>
      <c r="C22" s="14"/>
      <c r="D22" s="8"/>
    </row>
    <row r="23" spans="1:4" ht="20.25" customHeight="1" x14ac:dyDescent="0.2">
      <c r="A23" s="18">
        <v>3</v>
      </c>
      <c r="B23" s="16" t="s">
        <v>19</v>
      </c>
      <c r="C23" s="14"/>
      <c r="D23" s="8"/>
    </row>
    <row r="24" spans="1:4" ht="20.25" customHeight="1" x14ac:dyDescent="0.2">
      <c r="A24" s="18"/>
      <c r="B24" s="16" t="s">
        <v>91</v>
      </c>
      <c r="C24" s="14"/>
      <c r="D24" s="8"/>
    </row>
    <row r="25" spans="1:4" ht="20.25" customHeight="1" x14ac:dyDescent="0.2">
      <c r="A25" s="18" t="s">
        <v>117</v>
      </c>
      <c r="B25" s="20" t="s">
        <v>101</v>
      </c>
      <c r="C25" s="14"/>
      <c r="D25" s="8"/>
    </row>
    <row r="26" spans="1:4" ht="20.25" customHeight="1" x14ac:dyDescent="0.2">
      <c r="A26" s="18" t="s">
        <v>118</v>
      </c>
      <c r="B26" s="20" t="s">
        <v>102</v>
      </c>
      <c r="C26" s="14"/>
      <c r="D26" s="8"/>
    </row>
    <row r="27" spans="1:4" ht="20.25" customHeight="1" x14ac:dyDescent="0.2">
      <c r="A27" s="18"/>
      <c r="B27" s="21" t="s">
        <v>25</v>
      </c>
      <c r="C27" s="14"/>
      <c r="D27" s="8"/>
    </row>
    <row r="28" spans="1:4" ht="20.25" customHeight="1" x14ac:dyDescent="0.2">
      <c r="A28" s="18" t="s">
        <v>119</v>
      </c>
      <c r="B28" s="21" t="s">
        <v>103</v>
      </c>
      <c r="C28" s="14"/>
      <c r="D28" s="8"/>
    </row>
  </sheetData>
  <mergeCells count="3">
    <mergeCell ref="D2:D4"/>
    <mergeCell ref="A2:C2"/>
    <mergeCell ref="A3:C3"/>
  </mergeCells>
  <printOptions horizontalCentered="1"/>
  <pageMargins left="0.19685040000000001" right="3.9370079999999997E-3" top="0.39370080000000002" bottom="0.39370080000000002" header="0.3" footer="0.3"/>
  <pageSetup paperSize="9" scale="9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view="pageBreakPreview" topLeftCell="A34" zoomScale="115" zoomScaleNormal="115" zoomScaleSheetLayoutView="115" workbookViewId="0">
      <selection activeCell="D39" sqref="D39"/>
    </sheetView>
  </sheetViews>
  <sheetFormatPr defaultRowHeight="14.25" x14ac:dyDescent="0.2"/>
  <cols>
    <col min="1" max="1" width="36.5" style="24" customWidth="1"/>
    <col min="2" max="2" width="11.1640625" style="24" customWidth="1"/>
    <col min="3" max="3" width="16.1640625" style="24" customWidth="1"/>
    <col min="4" max="4" width="17" style="24" customWidth="1"/>
    <col min="5" max="5" width="19.5" style="24" customWidth="1"/>
    <col min="6" max="6" width="15" style="24" customWidth="1"/>
    <col min="7" max="8" width="17.6640625" style="24" customWidth="1"/>
    <col min="9" max="9" width="22.1640625" style="24" customWidth="1"/>
    <col min="10" max="10" width="24.1640625" style="24" customWidth="1"/>
    <col min="11" max="16384" width="9.33203125" style="24"/>
  </cols>
  <sheetData>
    <row r="1" spans="1:10" ht="21.75" customHeight="1" x14ac:dyDescent="0.2">
      <c r="A1" s="23" t="s">
        <v>0</v>
      </c>
      <c r="I1" s="25" t="s">
        <v>121</v>
      </c>
    </row>
    <row r="2" spans="1:10" ht="36" customHeight="1" x14ac:dyDescent="0.2">
      <c r="A2" s="141" t="s">
        <v>373</v>
      </c>
      <c r="B2" s="141"/>
      <c r="C2" s="141"/>
      <c r="D2" s="141"/>
      <c r="E2" s="141"/>
      <c r="F2" s="141"/>
      <c r="G2" s="141"/>
      <c r="H2" s="141"/>
      <c r="I2" s="141"/>
      <c r="J2" s="38" t="s">
        <v>173</v>
      </c>
    </row>
    <row r="3" spans="1:10" ht="24.6" customHeight="1" x14ac:dyDescent="0.2">
      <c r="A3" s="142" t="s">
        <v>20</v>
      </c>
      <c r="B3" s="142" t="s">
        <v>21</v>
      </c>
      <c r="C3" s="142" t="s">
        <v>22</v>
      </c>
      <c r="D3" s="142" t="s">
        <v>23</v>
      </c>
      <c r="E3" s="142"/>
      <c r="F3" s="142"/>
      <c r="G3" s="142"/>
      <c r="H3" s="142"/>
      <c r="I3" s="142"/>
    </row>
    <row r="4" spans="1:10" ht="19.899999999999999" customHeight="1" x14ac:dyDescent="0.2">
      <c r="A4" s="143" t="s">
        <v>0</v>
      </c>
      <c r="B4" s="143" t="s">
        <v>0</v>
      </c>
      <c r="C4" s="143" t="s">
        <v>0</v>
      </c>
      <c r="D4" s="142" t="s">
        <v>24</v>
      </c>
      <c r="E4" s="142" t="s">
        <v>25</v>
      </c>
      <c r="F4" s="142"/>
      <c r="G4" s="142"/>
      <c r="H4" s="142"/>
      <c r="I4" s="142"/>
    </row>
    <row r="5" spans="1:10" ht="96" customHeight="1" x14ac:dyDescent="0.2">
      <c r="A5" s="143" t="s">
        <v>0</v>
      </c>
      <c r="B5" s="143" t="s">
        <v>0</v>
      </c>
      <c r="C5" s="143" t="s">
        <v>0</v>
      </c>
      <c r="D5" s="143" t="s">
        <v>0</v>
      </c>
      <c r="E5" s="11" t="s">
        <v>26</v>
      </c>
      <c r="F5" s="11" t="s">
        <v>27</v>
      </c>
      <c r="G5" s="11" t="s">
        <v>28</v>
      </c>
      <c r="H5" s="11" t="s">
        <v>29</v>
      </c>
      <c r="I5" s="11" t="s">
        <v>30</v>
      </c>
    </row>
    <row r="6" spans="1:10" ht="20.65" customHeight="1" x14ac:dyDescent="0.2">
      <c r="A6" s="11" t="s">
        <v>31</v>
      </c>
      <c r="B6" s="11" t="s">
        <v>32</v>
      </c>
      <c r="C6" s="11" t="s">
        <v>33</v>
      </c>
      <c r="D6" s="11" t="s">
        <v>34</v>
      </c>
      <c r="E6" s="11" t="s">
        <v>35</v>
      </c>
      <c r="F6" s="11" t="s">
        <v>36</v>
      </c>
      <c r="G6" s="11">
        <v>7</v>
      </c>
      <c r="H6" s="11" t="s">
        <v>38</v>
      </c>
      <c r="I6" s="11" t="s">
        <v>39</v>
      </c>
    </row>
    <row r="7" spans="1:10" ht="21" customHeight="1" x14ac:dyDescent="0.2">
      <c r="A7" s="29" t="s">
        <v>40</v>
      </c>
      <c r="B7" s="10" t="s">
        <v>41</v>
      </c>
      <c r="C7" s="11" t="s">
        <v>42</v>
      </c>
      <c r="D7" s="29">
        <v>5937573.2400000002</v>
      </c>
      <c r="E7" s="29"/>
      <c r="F7" s="29"/>
      <c r="G7" s="29"/>
      <c r="H7" s="29"/>
      <c r="I7" s="29"/>
    </row>
    <row r="8" spans="1:10" ht="21" customHeight="1" x14ac:dyDescent="0.2">
      <c r="A8" s="12" t="s">
        <v>43</v>
      </c>
      <c r="B8" s="11" t="s">
        <v>44</v>
      </c>
      <c r="C8" s="11" t="s">
        <v>0</v>
      </c>
      <c r="D8" s="12">
        <v>87778</v>
      </c>
      <c r="E8" s="11" t="s">
        <v>42</v>
      </c>
      <c r="F8" s="11" t="s">
        <v>42</v>
      </c>
      <c r="G8" s="11" t="s">
        <v>42</v>
      </c>
      <c r="H8" s="11" t="s">
        <v>42</v>
      </c>
      <c r="I8" s="12"/>
    </row>
    <row r="9" spans="1:10" ht="21" customHeight="1" x14ac:dyDescent="0.2">
      <c r="A9" s="12" t="s">
        <v>45</v>
      </c>
      <c r="B9" s="11" t="s">
        <v>46</v>
      </c>
      <c r="C9" s="11"/>
      <c r="D9" s="12"/>
      <c r="E9" s="12"/>
      <c r="F9" s="11" t="s">
        <v>42</v>
      </c>
      <c r="G9" s="11" t="s">
        <v>42</v>
      </c>
      <c r="H9" s="12"/>
      <c r="I9" s="12"/>
    </row>
    <row r="10" spans="1:10" ht="34.5" customHeight="1" x14ac:dyDescent="0.2">
      <c r="A10" s="12" t="s">
        <v>48</v>
      </c>
      <c r="B10" s="11" t="s">
        <v>47</v>
      </c>
      <c r="C10" s="11" t="s">
        <v>0</v>
      </c>
      <c r="D10" s="12"/>
      <c r="E10" s="11" t="s">
        <v>42</v>
      </c>
      <c r="F10" s="11" t="s">
        <v>42</v>
      </c>
      <c r="G10" s="11" t="s">
        <v>42</v>
      </c>
      <c r="H10" s="11" t="s">
        <v>42</v>
      </c>
      <c r="I10" s="12"/>
    </row>
    <row r="11" spans="1:10" ht="78" customHeight="1" x14ac:dyDescent="0.2">
      <c r="A11" s="12" t="s">
        <v>49</v>
      </c>
      <c r="B11" s="11" t="s">
        <v>50</v>
      </c>
      <c r="C11" s="11" t="s">
        <v>0</v>
      </c>
      <c r="D11" s="12"/>
      <c r="E11" s="11" t="s">
        <v>42</v>
      </c>
      <c r="F11" s="11" t="s">
        <v>42</v>
      </c>
      <c r="G11" s="11" t="s">
        <v>42</v>
      </c>
      <c r="H11" s="11" t="s">
        <v>42</v>
      </c>
      <c r="I11" s="12"/>
    </row>
    <row r="12" spans="1:10" ht="32.25" customHeight="1" x14ac:dyDescent="0.2">
      <c r="A12" s="12" t="s">
        <v>51</v>
      </c>
      <c r="B12" s="11" t="s">
        <v>52</v>
      </c>
      <c r="C12" s="11" t="s">
        <v>0</v>
      </c>
      <c r="D12" s="12">
        <v>212350</v>
      </c>
      <c r="E12" s="11" t="s">
        <v>42</v>
      </c>
      <c r="F12" s="12"/>
      <c r="G12" s="12"/>
      <c r="H12" s="11" t="s">
        <v>42</v>
      </c>
      <c r="I12" s="11" t="s">
        <v>42</v>
      </c>
    </row>
    <row r="13" spans="1:10" ht="21" customHeight="1" x14ac:dyDescent="0.2">
      <c r="A13" s="12" t="s">
        <v>53</v>
      </c>
      <c r="B13" s="11" t="s">
        <v>54</v>
      </c>
      <c r="C13" s="11" t="s">
        <v>0</v>
      </c>
      <c r="D13" s="12"/>
      <c r="E13" s="11" t="s">
        <v>42</v>
      </c>
      <c r="F13" s="11" t="s">
        <v>42</v>
      </c>
      <c r="G13" s="11" t="s">
        <v>42</v>
      </c>
      <c r="H13" s="11" t="s">
        <v>42</v>
      </c>
      <c r="I13" s="12"/>
    </row>
    <row r="14" spans="1:10" ht="21" customHeight="1" x14ac:dyDescent="0.2">
      <c r="A14" s="12" t="s">
        <v>55</v>
      </c>
      <c r="B14" s="11" t="s">
        <v>56</v>
      </c>
      <c r="C14" s="11" t="s">
        <v>123</v>
      </c>
      <c r="D14" s="12"/>
      <c r="E14" s="11" t="s">
        <v>42</v>
      </c>
      <c r="F14" s="11" t="s">
        <v>42</v>
      </c>
      <c r="G14" s="11" t="s">
        <v>42</v>
      </c>
      <c r="H14" s="11" t="s">
        <v>42</v>
      </c>
      <c r="I14" s="12"/>
    </row>
    <row r="15" spans="1:10" ht="22.5" customHeight="1" x14ac:dyDescent="0.2">
      <c r="A15" s="29" t="s">
        <v>57</v>
      </c>
      <c r="B15" s="10" t="s">
        <v>58</v>
      </c>
      <c r="C15" s="11" t="s">
        <v>42</v>
      </c>
      <c r="D15" s="29">
        <v>5937573.2400000002</v>
      </c>
      <c r="E15" s="29"/>
      <c r="F15" s="29"/>
      <c r="G15" s="29"/>
      <c r="H15" s="29"/>
      <c r="I15" s="29"/>
    </row>
    <row r="16" spans="1:10" ht="25.5" customHeight="1" x14ac:dyDescent="0.2">
      <c r="A16" s="13" t="s">
        <v>125</v>
      </c>
      <c r="B16" s="11">
        <v>210</v>
      </c>
      <c r="C16" s="11"/>
      <c r="D16" s="12">
        <v>4388636.1900000004</v>
      </c>
      <c r="E16" s="12"/>
      <c r="F16" s="12"/>
      <c r="G16" s="12"/>
      <c r="H16" s="12"/>
      <c r="I16" s="12"/>
    </row>
    <row r="17" spans="1:9" ht="49.5" customHeight="1" x14ac:dyDescent="0.2">
      <c r="A17" s="27" t="s">
        <v>124</v>
      </c>
      <c r="B17" s="11">
        <v>211</v>
      </c>
      <c r="C17" s="11"/>
      <c r="D17" s="12">
        <v>4388636.1900000004</v>
      </c>
      <c r="E17" s="12"/>
      <c r="F17" s="12"/>
      <c r="G17" s="12"/>
      <c r="H17" s="12"/>
      <c r="I17" s="12"/>
    </row>
    <row r="18" spans="1:9" ht="24.75" customHeight="1" x14ac:dyDescent="0.2">
      <c r="A18" s="28" t="s">
        <v>133</v>
      </c>
      <c r="B18" s="11" t="s">
        <v>134</v>
      </c>
      <c r="C18" s="11"/>
      <c r="D18" s="12"/>
      <c r="E18" s="12"/>
      <c r="F18" s="12"/>
      <c r="G18" s="12"/>
      <c r="H18" s="12"/>
      <c r="I18" s="12"/>
    </row>
    <row r="19" spans="1:9" ht="136.5" customHeight="1" x14ac:dyDescent="0.2">
      <c r="A19" s="28" t="s">
        <v>135</v>
      </c>
      <c r="B19" s="11" t="s">
        <v>136</v>
      </c>
      <c r="C19" s="11"/>
      <c r="D19" s="12">
        <v>4388636.1900000004</v>
      </c>
      <c r="E19" s="12"/>
      <c r="F19" s="12"/>
      <c r="G19" s="12"/>
      <c r="H19" s="12"/>
      <c r="I19" s="12"/>
    </row>
    <row r="20" spans="1:9" ht="49.5" customHeight="1" x14ac:dyDescent="0.2">
      <c r="A20" s="27" t="s">
        <v>131</v>
      </c>
      <c r="B20" s="11">
        <v>212</v>
      </c>
      <c r="C20" s="11"/>
      <c r="D20" s="12"/>
      <c r="E20" s="12"/>
      <c r="F20" s="12"/>
      <c r="G20" s="12"/>
      <c r="H20" s="12"/>
      <c r="I20" s="12"/>
    </row>
    <row r="21" spans="1:9" ht="37.5" customHeight="1" x14ac:dyDescent="0.2">
      <c r="A21" s="27" t="s">
        <v>132</v>
      </c>
      <c r="B21" s="11">
        <v>213</v>
      </c>
      <c r="C21" s="11"/>
      <c r="D21" s="12"/>
      <c r="E21" s="12"/>
      <c r="F21" s="12"/>
      <c r="G21" s="12"/>
      <c r="H21" s="12"/>
      <c r="I21" s="12"/>
    </row>
    <row r="22" spans="1:9" ht="36" customHeight="1" x14ac:dyDescent="0.2">
      <c r="A22" s="13" t="s">
        <v>126</v>
      </c>
      <c r="B22" s="11">
        <v>220</v>
      </c>
      <c r="C22" s="11"/>
      <c r="D22" s="12">
        <v>186200</v>
      </c>
      <c r="E22" s="12"/>
      <c r="F22" s="12"/>
      <c r="G22" s="12"/>
      <c r="H22" s="12"/>
      <c r="I22" s="12"/>
    </row>
    <row r="23" spans="1:9" ht="36" customHeight="1" x14ac:dyDescent="0.2">
      <c r="A23" s="13" t="s">
        <v>127</v>
      </c>
      <c r="B23" s="11">
        <v>230</v>
      </c>
      <c r="C23" s="11"/>
      <c r="D23" s="12">
        <v>21083.07</v>
      </c>
      <c r="E23" s="12"/>
      <c r="F23" s="12"/>
      <c r="G23" s="12"/>
      <c r="H23" s="12"/>
      <c r="I23" s="12"/>
    </row>
    <row r="24" spans="1:9" ht="30" customHeight="1" x14ac:dyDescent="0.2">
      <c r="A24" s="27" t="s">
        <v>137</v>
      </c>
      <c r="B24" s="11">
        <v>231</v>
      </c>
      <c r="C24" s="11"/>
      <c r="D24" s="12"/>
      <c r="E24" s="12"/>
      <c r="F24" s="12"/>
      <c r="G24" s="12"/>
      <c r="H24" s="12"/>
      <c r="I24" s="12"/>
    </row>
    <row r="25" spans="1:9" ht="20.25" customHeight="1" x14ac:dyDescent="0.2">
      <c r="A25" s="27" t="s">
        <v>138</v>
      </c>
      <c r="B25" s="11">
        <v>232</v>
      </c>
      <c r="C25" s="11"/>
      <c r="D25" s="12"/>
      <c r="E25" s="12"/>
      <c r="F25" s="12"/>
      <c r="G25" s="12"/>
      <c r="H25" s="12"/>
      <c r="I25" s="12"/>
    </row>
    <row r="26" spans="1:9" ht="20.25" customHeight="1" x14ac:dyDescent="0.2">
      <c r="A26" s="27" t="s">
        <v>139</v>
      </c>
      <c r="B26" s="11">
        <v>233</v>
      </c>
      <c r="C26" s="11"/>
      <c r="D26" s="12"/>
      <c r="E26" s="12"/>
      <c r="F26" s="12"/>
      <c r="G26" s="12"/>
      <c r="H26" s="12"/>
      <c r="I26" s="12"/>
    </row>
    <row r="27" spans="1:9" ht="39" customHeight="1" x14ac:dyDescent="0.2">
      <c r="A27" s="13" t="s">
        <v>128</v>
      </c>
      <c r="B27" s="11">
        <v>240</v>
      </c>
      <c r="C27" s="11"/>
      <c r="D27" s="12"/>
      <c r="E27" s="12"/>
      <c r="F27" s="12"/>
      <c r="G27" s="12"/>
      <c r="H27" s="12"/>
      <c r="I27" s="12"/>
    </row>
    <row r="28" spans="1:9" ht="48.75" customHeight="1" x14ac:dyDescent="0.2">
      <c r="A28" s="13" t="s">
        <v>129</v>
      </c>
      <c r="B28" s="11">
        <v>250</v>
      </c>
      <c r="C28" s="11"/>
      <c r="D28" s="12"/>
      <c r="E28" s="12"/>
      <c r="F28" s="12"/>
      <c r="G28" s="12"/>
      <c r="H28" s="12"/>
      <c r="I28" s="12"/>
    </row>
    <row r="29" spans="1:9" ht="34.5" customHeight="1" x14ac:dyDescent="0.2">
      <c r="A29" s="13" t="s">
        <v>130</v>
      </c>
      <c r="B29" s="11">
        <v>260</v>
      </c>
      <c r="C29" s="11" t="s">
        <v>42</v>
      </c>
      <c r="D29" s="12"/>
      <c r="E29" s="12"/>
      <c r="F29" s="12"/>
      <c r="G29" s="12"/>
      <c r="H29" s="12"/>
      <c r="I29" s="12"/>
    </row>
    <row r="30" spans="1:9" ht="26.25" customHeight="1" x14ac:dyDescent="0.2">
      <c r="A30" s="27" t="s">
        <v>140</v>
      </c>
      <c r="B30" s="11">
        <v>261</v>
      </c>
      <c r="C30" s="11"/>
      <c r="D30" s="12">
        <v>4177.2</v>
      </c>
      <c r="E30" s="12"/>
      <c r="F30" s="12"/>
      <c r="G30" s="12"/>
      <c r="H30" s="12"/>
      <c r="I30" s="12"/>
    </row>
    <row r="31" spans="1:9" ht="26.25" customHeight="1" x14ac:dyDescent="0.2">
      <c r="A31" s="27" t="s">
        <v>141</v>
      </c>
      <c r="B31" s="11">
        <v>262</v>
      </c>
      <c r="C31" s="11"/>
      <c r="D31" s="12">
        <v>7304.25</v>
      </c>
      <c r="E31" s="12"/>
      <c r="F31" s="12"/>
      <c r="G31" s="12"/>
      <c r="H31" s="12"/>
      <c r="I31" s="12"/>
    </row>
    <row r="32" spans="1:9" ht="26.25" customHeight="1" x14ac:dyDescent="0.2">
      <c r="A32" s="27" t="s">
        <v>142</v>
      </c>
      <c r="B32" s="11">
        <v>263</v>
      </c>
      <c r="C32" s="11"/>
      <c r="D32" s="12">
        <v>814101.56</v>
      </c>
      <c r="E32" s="12"/>
      <c r="F32" s="12"/>
      <c r="G32" s="12"/>
      <c r="H32" s="12"/>
      <c r="I32" s="12"/>
    </row>
    <row r="33" spans="1:9" ht="26.25" customHeight="1" x14ac:dyDescent="0.2">
      <c r="A33" s="27" t="s">
        <v>143</v>
      </c>
      <c r="B33" s="11">
        <v>264</v>
      </c>
      <c r="C33" s="11"/>
      <c r="D33" s="12"/>
      <c r="E33" s="12"/>
      <c r="F33" s="12"/>
      <c r="G33" s="12"/>
      <c r="H33" s="12"/>
      <c r="I33" s="12"/>
    </row>
    <row r="34" spans="1:9" ht="33.75" customHeight="1" x14ac:dyDescent="0.2">
      <c r="A34" s="27" t="s">
        <v>144</v>
      </c>
      <c r="B34" s="11">
        <v>265</v>
      </c>
      <c r="C34" s="11"/>
      <c r="D34" s="12">
        <v>112151.9</v>
      </c>
      <c r="E34" s="12"/>
      <c r="F34" s="12"/>
      <c r="G34" s="12"/>
      <c r="H34" s="12"/>
      <c r="I34" s="12"/>
    </row>
    <row r="35" spans="1:9" ht="26.25" customHeight="1" x14ac:dyDescent="0.2">
      <c r="A35" s="27" t="s">
        <v>145</v>
      </c>
      <c r="B35" s="11">
        <v>266</v>
      </c>
      <c r="C35" s="11"/>
      <c r="D35" s="12">
        <v>62562.01</v>
      </c>
      <c r="E35" s="12"/>
      <c r="F35" s="12"/>
      <c r="G35" s="12"/>
      <c r="H35" s="12"/>
      <c r="I35" s="12"/>
    </row>
    <row r="36" spans="1:9" ht="33.75" customHeight="1" x14ac:dyDescent="0.2">
      <c r="A36" s="27" t="s">
        <v>146</v>
      </c>
      <c r="B36" s="11">
        <v>267</v>
      </c>
      <c r="C36" s="11"/>
      <c r="D36" s="12"/>
      <c r="E36" s="12"/>
      <c r="F36" s="12"/>
      <c r="G36" s="12"/>
      <c r="H36" s="12"/>
      <c r="I36" s="12"/>
    </row>
    <row r="37" spans="1:9" ht="34.5" customHeight="1" x14ac:dyDescent="0.2">
      <c r="A37" s="27" t="s">
        <v>147</v>
      </c>
      <c r="B37" s="11">
        <v>268</v>
      </c>
      <c r="C37" s="11"/>
      <c r="D37" s="12">
        <v>341357.06</v>
      </c>
      <c r="E37" s="12"/>
      <c r="F37" s="12"/>
      <c r="G37" s="12"/>
      <c r="H37" s="12"/>
      <c r="I37" s="12"/>
    </row>
    <row r="38" spans="1:9" ht="38.25" customHeight="1" x14ac:dyDescent="0.2">
      <c r="A38" s="29" t="s">
        <v>148</v>
      </c>
      <c r="B38" s="10">
        <v>300</v>
      </c>
      <c r="C38" s="11"/>
      <c r="D38" s="12"/>
      <c r="E38" s="12"/>
      <c r="F38" s="12"/>
      <c r="G38" s="12"/>
      <c r="H38" s="12"/>
      <c r="I38" s="12"/>
    </row>
    <row r="39" spans="1:9" ht="20.25" customHeight="1" x14ac:dyDescent="0.2">
      <c r="A39" s="26" t="s">
        <v>149</v>
      </c>
      <c r="B39" s="11">
        <v>310</v>
      </c>
      <c r="C39" s="11"/>
      <c r="D39" s="12"/>
      <c r="E39" s="12"/>
      <c r="F39" s="12"/>
      <c r="G39" s="12"/>
      <c r="H39" s="12"/>
      <c r="I39" s="12"/>
    </row>
    <row r="40" spans="1:9" ht="20.25" customHeight="1" x14ac:dyDescent="0.2">
      <c r="A40" s="26" t="s">
        <v>150</v>
      </c>
      <c r="B40" s="11">
        <v>320</v>
      </c>
      <c r="C40" s="11"/>
      <c r="D40" s="12"/>
      <c r="E40" s="12"/>
      <c r="F40" s="12"/>
      <c r="G40" s="12"/>
      <c r="H40" s="12"/>
      <c r="I40" s="12"/>
    </row>
    <row r="41" spans="1:9" ht="32.25" customHeight="1" x14ac:dyDescent="0.2">
      <c r="A41" s="29" t="s">
        <v>153</v>
      </c>
      <c r="B41" s="10">
        <v>400</v>
      </c>
      <c r="C41" s="11"/>
      <c r="D41" s="12"/>
      <c r="E41" s="12"/>
      <c r="F41" s="12"/>
      <c r="G41" s="12"/>
      <c r="H41" s="12"/>
      <c r="I41" s="12"/>
    </row>
    <row r="42" spans="1:9" ht="21.75" customHeight="1" x14ac:dyDescent="0.2">
      <c r="A42" s="26" t="s">
        <v>151</v>
      </c>
      <c r="B42" s="11">
        <v>410</v>
      </c>
      <c r="C42" s="11"/>
      <c r="D42" s="12"/>
      <c r="E42" s="12"/>
      <c r="F42" s="12"/>
      <c r="G42" s="12"/>
      <c r="H42" s="12"/>
      <c r="I42" s="12"/>
    </row>
    <row r="43" spans="1:9" ht="21.75" customHeight="1" x14ac:dyDescent="0.2">
      <c r="A43" s="26" t="s">
        <v>152</v>
      </c>
      <c r="B43" s="11">
        <v>420</v>
      </c>
      <c r="C43" s="11"/>
      <c r="D43" s="12"/>
      <c r="E43" s="12"/>
      <c r="F43" s="12"/>
      <c r="G43" s="12"/>
      <c r="H43" s="12"/>
      <c r="I43" s="12"/>
    </row>
    <row r="44" spans="1:9" ht="23.25" customHeight="1" x14ac:dyDescent="0.2">
      <c r="A44" s="29" t="s">
        <v>154</v>
      </c>
      <c r="B44" s="10">
        <v>500</v>
      </c>
      <c r="C44" s="11"/>
      <c r="D44" s="12"/>
      <c r="E44" s="12"/>
      <c r="F44" s="12"/>
      <c r="G44" s="12"/>
      <c r="H44" s="12"/>
      <c r="I44" s="12"/>
    </row>
    <row r="45" spans="1:9" ht="23.25" customHeight="1" x14ac:dyDescent="0.2">
      <c r="A45" s="29" t="s">
        <v>60</v>
      </c>
      <c r="B45" s="10">
        <v>600</v>
      </c>
      <c r="C45" s="11"/>
      <c r="D45" s="12"/>
      <c r="E45" s="12"/>
      <c r="F45" s="12"/>
      <c r="G45" s="12"/>
      <c r="H45" s="12"/>
      <c r="I45" s="12"/>
    </row>
    <row r="46" spans="1:9" ht="18.75" customHeight="1" x14ac:dyDescent="0.2">
      <c r="A46" s="140" t="s">
        <v>374</v>
      </c>
      <c r="B46" s="140"/>
      <c r="C46" s="140"/>
      <c r="D46" s="140"/>
      <c r="E46" s="140"/>
      <c r="F46" s="140"/>
      <c r="G46" s="140"/>
      <c r="H46" s="140"/>
      <c r="I46" s="140"/>
    </row>
  </sheetData>
  <autoFilter ref="A6:I6"/>
  <mergeCells count="8">
    <mergeCell ref="A46:I46"/>
    <mergeCell ref="A2:I2"/>
    <mergeCell ref="A3:A5"/>
    <mergeCell ref="B3:B5"/>
    <mergeCell ref="C3:C5"/>
    <mergeCell ref="D3:I3"/>
    <mergeCell ref="D4:D5"/>
    <mergeCell ref="E4:I4"/>
  </mergeCells>
  <printOptions horizontalCentered="1"/>
  <pageMargins left="0.19685040000000001" right="3.9370079999999997E-3" top="0.39370080000000002" bottom="0.39370080000000002" header="0.3" footer="0.3"/>
  <pageSetup paperSize="9" scale="9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view="pageBreakPreview" topLeftCell="C1" zoomScale="115" zoomScaleNormal="115" zoomScaleSheetLayoutView="115" workbookViewId="0">
      <selection activeCell="G5" sqref="G5:I5"/>
    </sheetView>
  </sheetViews>
  <sheetFormatPr defaultRowHeight="14.25" x14ac:dyDescent="0.2"/>
  <cols>
    <col min="1" max="1" width="36.5" style="24" customWidth="1"/>
    <col min="2" max="2" width="11.1640625" style="24" customWidth="1"/>
    <col min="3" max="3" width="16.1640625" style="24" customWidth="1"/>
    <col min="4" max="12" width="18" style="24" customWidth="1"/>
    <col min="13" max="16384" width="9.33203125" style="24"/>
  </cols>
  <sheetData>
    <row r="1" spans="1:12" ht="21.75" customHeight="1" x14ac:dyDescent="0.2">
      <c r="A1" s="23" t="s">
        <v>0</v>
      </c>
      <c r="I1" s="25"/>
      <c r="L1" s="25" t="s">
        <v>174</v>
      </c>
    </row>
    <row r="2" spans="1:12" ht="36" customHeight="1" x14ac:dyDescent="0.2">
      <c r="A2" s="149" t="s">
        <v>157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</row>
    <row r="3" spans="1:12" ht="33.75" customHeight="1" x14ac:dyDescent="0.2">
      <c r="A3" s="144" t="s">
        <v>20</v>
      </c>
      <c r="B3" s="144" t="s">
        <v>21</v>
      </c>
      <c r="C3" s="150" t="s">
        <v>155</v>
      </c>
      <c r="D3" s="148" t="s">
        <v>156</v>
      </c>
      <c r="E3" s="148"/>
      <c r="F3" s="148"/>
      <c r="G3" s="148"/>
      <c r="H3" s="148"/>
      <c r="I3" s="148"/>
      <c r="J3" s="148"/>
      <c r="K3" s="148"/>
      <c r="L3" s="148"/>
    </row>
    <row r="4" spans="1:12" ht="26.25" customHeight="1" x14ac:dyDescent="0.2">
      <c r="A4" s="145"/>
      <c r="B4" s="145" t="s">
        <v>0</v>
      </c>
      <c r="C4" s="151"/>
      <c r="D4" s="148" t="s">
        <v>158</v>
      </c>
      <c r="E4" s="148"/>
      <c r="F4" s="148"/>
      <c r="G4" s="148" t="s">
        <v>15</v>
      </c>
      <c r="H4" s="148"/>
      <c r="I4" s="148"/>
      <c r="J4" s="148"/>
      <c r="K4" s="148"/>
      <c r="L4" s="148"/>
    </row>
    <row r="5" spans="1:12" ht="67.5" customHeight="1" x14ac:dyDescent="0.2">
      <c r="A5" s="145"/>
      <c r="B5" s="145"/>
      <c r="C5" s="151"/>
      <c r="D5" s="148"/>
      <c r="E5" s="148"/>
      <c r="F5" s="148"/>
      <c r="G5" s="148" t="s">
        <v>162</v>
      </c>
      <c r="H5" s="148"/>
      <c r="I5" s="148"/>
      <c r="J5" s="148" t="s">
        <v>163</v>
      </c>
      <c r="K5" s="148"/>
      <c r="L5" s="148"/>
    </row>
    <row r="6" spans="1:12" ht="66.75" customHeight="1" x14ac:dyDescent="0.2">
      <c r="A6" s="146"/>
      <c r="B6" s="146"/>
      <c r="C6" s="152"/>
      <c r="D6" s="32" t="s">
        <v>159</v>
      </c>
      <c r="E6" s="32" t="s">
        <v>160</v>
      </c>
      <c r="F6" s="32" t="s">
        <v>161</v>
      </c>
      <c r="G6" s="32" t="s">
        <v>159</v>
      </c>
      <c r="H6" s="32" t="s">
        <v>160</v>
      </c>
      <c r="I6" s="32" t="s">
        <v>161</v>
      </c>
      <c r="J6" s="32" t="s">
        <v>159</v>
      </c>
      <c r="K6" s="32" t="s">
        <v>160</v>
      </c>
      <c r="L6" s="32" t="s">
        <v>161</v>
      </c>
    </row>
    <row r="7" spans="1:12" ht="20.65" customHeight="1" x14ac:dyDescent="0.2">
      <c r="A7" s="30" t="s">
        <v>31</v>
      </c>
      <c r="B7" s="30" t="s">
        <v>32</v>
      </c>
      <c r="C7" s="30" t="s">
        <v>33</v>
      </c>
      <c r="D7" s="30" t="s">
        <v>34</v>
      </c>
      <c r="E7" s="30" t="s">
        <v>35</v>
      </c>
      <c r="F7" s="30" t="s">
        <v>36</v>
      </c>
      <c r="G7" s="30" t="s">
        <v>37</v>
      </c>
      <c r="H7" s="30" t="s">
        <v>38</v>
      </c>
      <c r="I7" s="30" t="s">
        <v>39</v>
      </c>
      <c r="J7" s="30" t="s">
        <v>164</v>
      </c>
      <c r="K7" s="30" t="s">
        <v>165</v>
      </c>
      <c r="L7" s="30" t="s">
        <v>166</v>
      </c>
    </row>
    <row r="8" spans="1:12" ht="41.25" customHeight="1" x14ac:dyDescent="0.2">
      <c r="A8" s="37" t="s">
        <v>167</v>
      </c>
      <c r="B8" s="35" t="s">
        <v>168</v>
      </c>
      <c r="C8" s="11" t="s">
        <v>42</v>
      </c>
      <c r="D8" s="104">
        <v>724815</v>
      </c>
      <c r="E8" s="104">
        <v>924815</v>
      </c>
      <c r="F8" s="104">
        <v>924815</v>
      </c>
      <c r="G8" s="104">
        <v>724815</v>
      </c>
      <c r="H8" s="104">
        <v>924815</v>
      </c>
      <c r="I8" s="104">
        <v>924815</v>
      </c>
      <c r="J8" s="34"/>
      <c r="K8" s="34"/>
      <c r="L8" s="34"/>
    </row>
    <row r="9" spans="1:12" ht="54" customHeight="1" x14ac:dyDescent="0.2">
      <c r="A9" s="37" t="s">
        <v>169</v>
      </c>
      <c r="B9" s="35" t="s">
        <v>170</v>
      </c>
      <c r="C9" s="11" t="s">
        <v>42</v>
      </c>
      <c r="D9" s="105"/>
      <c r="E9" s="105"/>
      <c r="F9" s="34"/>
      <c r="G9" s="105"/>
      <c r="H9" s="105"/>
      <c r="I9" s="34"/>
      <c r="J9" s="34"/>
      <c r="K9" s="34"/>
      <c r="L9" s="34"/>
    </row>
    <row r="10" spans="1:12" ht="38.25" customHeight="1" x14ac:dyDescent="0.2">
      <c r="A10" s="37" t="s">
        <v>171</v>
      </c>
      <c r="B10" s="35" t="s">
        <v>172</v>
      </c>
      <c r="C10" s="34"/>
      <c r="D10" s="104">
        <f>D8</f>
        <v>724815</v>
      </c>
      <c r="E10" s="104">
        <f t="shared" ref="E10:F10" si="0">E8</f>
        <v>924815</v>
      </c>
      <c r="F10" s="104">
        <f t="shared" si="0"/>
        <v>924815</v>
      </c>
      <c r="G10" s="104">
        <f>G8</f>
        <v>724815</v>
      </c>
      <c r="H10" s="104">
        <f t="shared" ref="H10:I10" si="1">H8</f>
        <v>924815</v>
      </c>
      <c r="I10" s="104">
        <f t="shared" si="1"/>
        <v>924815</v>
      </c>
      <c r="J10" s="34"/>
      <c r="K10" s="34"/>
      <c r="L10" s="34"/>
    </row>
    <row r="11" spans="1:12" x14ac:dyDescent="0.2">
      <c r="A11" s="34" t="s">
        <v>67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x14ac:dyDescent="0.2">
      <c r="A12" s="34" t="s">
        <v>67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4" spans="1:12" ht="26.25" customHeight="1" x14ac:dyDescent="0.2">
      <c r="A14" s="147" t="s">
        <v>190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2" ht="26.25" customHeight="1" x14ac:dyDescent="0.2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</row>
    <row r="16" spans="1:12" ht="26.25" customHeight="1" x14ac:dyDescent="0.2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</row>
    <row r="17" spans="1:12" ht="26.25" customHeight="1" x14ac:dyDescent="0.2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</row>
    <row r="18" spans="1:12" ht="26.25" customHeight="1" x14ac:dyDescent="0.2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</row>
    <row r="19" spans="1:12" ht="26.25" customHeight="1" x14ac:dyDescent="0.2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</row>
  </sheetData>
  <autoFilter ref="A7:I7"/>
  <mergeCells count="10">
    <mergeCell ref="A3:A6"/>
    <mergeCell ref="A14:L19"/>
    <mergeCell ref="G5:I5"/>
    <mergeCell ref="J5:L5"/>
    <mergeCell ref="A2:L2"/>
    <mergeCell ref="D3:L3"/>
    <mergeCell ref="G4:L4"/>
    <mergeCell ref="C3:C6"/>
    <mergeCell ref="B3:B6"/>
    <mergeCell ref="D4:F5"/>
  </mergeCells>
  <printOptions horizontalCentered="1"/>
  <pageMargins left="0.19685040000000001" right="3.9370079999999997E-3" top="0.39370080000000002" bottom="0.39370080000000002" header="0.3" footer="0.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"/>
  <sheetViews>
    <sheetView zoomScale="115" zoomScaleNormal="115" zoomScaleSheetLayoutView="115" workbookViewId="0">
      <selection activeCell="C1" sqref="C1"/>
    </sheetView>
  </sheetViews>
  <sheetFormatPr defaultRowHeight="14.25" x14ac:dyDescent="0.2"/>
  <cols>
    <col min="1" max="1" width="47" style="24" customWidth="1"/>
    <col min="2" max="2" width="11.1640625" style="24" customWidth="1"/>
    <col min="3" max="3" width="33.1640625" style="24" customWidth="1"/>
    <col min="4" max="4" width="21" style="24" customWidth="1"/>
    <col min="5" max="16384" width="9.33203125" style="24"/>
  </cols>
  <sheetData>
    <row r="1" spans="1:3" ht="21.75" customHeight="1" x14ac:dyDescent="0.2">
      <c r="A1" s="23" t="s">
        <v>0</v>
      </c>
      <c r="C1" s="25" t="s">
        <v>183</v>
      </c>
    </row>
    <row r="2" spans="1:3" ht="34.5" customHeight="1" x14ac:dyDescent="0.2">
      <c r="A2" s="149" t="s">
        <v>176</v>
      </c>
      <c r="B2" s="149"/>
      <c r="C2" s="149"/>
    </row>
    <row r="3" spans="1:3" ht="45.75" customHeight="1" x14ac:dyDescent="0.2">
      <c r="A3" s="30" t="s">
        <v>20</v>
      </c>
      <c r="B3" s="39" t="s">
        <v>21</v>
      </c>
      <c r="C3" s="33" t="s">
        <v>175</v>
      </c>
    </row>
    <row r="4" spans="1:3" ht="20.65" customHeight="1" x14ac:dyDescent="0.2">
      <c r="A4" s="30" t="s">
        <v>31</v>
      </c>
      <c r="B4" s="30" t="s">
        <v>32</v>
      </c>
      <c r="C4" s="31" t="s">
        <v>33</v>
      </c>
    </row>
    <row r="5" spans="1:3" ht="22.5" customHeight="1" x14ac:dyDescent="0.2">
      <c r="A5" s="37" t="s">
        <v>59</v>
      </c>
      <c r="B5" s="35" t="s">
        <v>179</v>
      </c>
      <c r="C5" s="11"/>
    </row>
    <row r="6" spans="1:3" ht="22.5" customHeight="1" x14ac:dyDescent="0.2">
      <c r="A6" s="37" t="s">
        <v>60</v>
      </c>
      <c r="B6" s="35" t="s">
        <v>180</v>
      </c>
      <c r="C6" s="11"/>
    </row>
    <row r="7" spans="1:3" ht="22.5" customHeight="1" x14ac:dyDescent="0.2">
      <c r="A7" s="37" t="s">
        <v>177</v>
      </c>
      <c r="B7" s="35" t="s">
        <v>181</v>
      </c>
      <c r="C7" s="34"/>
    </row>
    <row r="8" spans="1:3" ht="22.5" customHeight="1" x14ac:dyDescent="0.2">
      <c r="A8" s="37" t="s">
        <v>178</v>
      </c>
      <c r="B8" s="35" t="s">
        <v>182</v>
      </c>
      <c r="C8" s="34"/>
    </row>
  </sheetData>
  <mergeCells count="1">
    <mergeCell ref="A2:C2"/>
  </mergeCells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zoomScale="115" zoomScaleNormal="115" zoomScaleSheetLayoutView="115" workbookViewId="0">
      <selection activeCell="A2" sqref="A2:E2"/>
    </sheetView>
  </sheetViews>
  <sheetFormatPr defaultRowHeight="14.25" x14ac:dyDescent="0.2"/>
  <cols>
    <col min="1" max="1" width="47" style="24" customWidth="1"/>
    <col min="2" max="2" width="11.1640625" style="24" customWidth="1"/>
    <col min="3" max="5" width="26.6640625" style="24" customWidth="1"/>
    <col min="6" max="16384" width="9.33203125" style="24"/>
  </cols>
  <sheetData>
    <row r="1" spans="1:5" ht="21.75" customHeight="1" x14ac:dyDescent="0.2">
      <c r="A1" s="23" t="s">
        <v>0</v>
      </c>
      <c r="C1" s="25"/>
      <c r="E1" s="25" t="s">
        <v>375</v>
      </c>
    </row>
    <row r="2" spans="1:5" ht="24.75" customHeight="1" x14ac:dyDescent="0.2">
      <c r="A2" s="149" t="s">
        <v>61</v>
      </c>
      <c r="B2" s="149"/>
      <c r="C2" s="149"/>
      <c r="D2" s="149"/>
      <c r="E2" s="149"/>
    </row>
    <row r="3" spans="1:5" ht="34.5" customHeight="1" x14ac:dyDescent="0.2">
      <c r="A3" s="148" t="s">
        <v>20</v>
      </c>
      <c r="B3" s="148" t="s">
        <v>21</v>
      </c>
      <c r="C3" s="153" t="s">
        <v>175</v>
      </c>
      <c r="D3" s="154"/>
      <c r="E3" s="155"/>
    </row>
    <row r="4" spans="1:5" ht="24.75" customHeight="1" x14ac:dyDescent="0.2">
      <c r="A4" s="148"/>
      <c r="B4" s="148"/>
      <c r="C4" s="36" t="s">
        <v>187</v>
      </c>
      <c r="D4" s="36" t="s">
        <v>189</v>
      </c>
      <c r="E4" s="36" t="s">
        <v>188</v>
      </c>
    </row>
    <row r="5" spans="1:5" ht="20.65" customHeight="1" x14ac:dyDescent="0.2">
      <c r="A5" s="9" t="s">
        <v>31</v>
      </c>
      <c r="B5" s="9" t="s">
        <v>32</v>
      </c>
      <c r="C5" s="9">
        <v>3</v>
      </c>
      <c r="D5" s="9">
        <v>4</v>
      </c>
      <c r="E5" s="9">
        <v>5</v>
      </c>
    </row>
    <row r="6" spans="1:5" ht="22.5" customHeight="1" x14ac:dyDescent="0.2">
      <c r="A6" s="37" t="s">
        <v>185</v>
      </c>
      <c r="B6" s="35" t="s">
        <v>179</v>
      </c>
      <c r="C6" s="9"/>
      <c r="D6" s="9"/>
      <c r="E6" s="9"/>
    </row>
    <row r="7" spans="1:5" ht="75.75" customHeight="1" x14ac:dyDescent="0.2">
      <c r="A7" s="37" t="s">
        <v>184</v>
      </c>
      <c r="B7" s="35" t="s">
        <v>180</v>
      </c>
      <c r="C7" s="9"/>
      <c r="D7" s="9"/>
      <c r="E7" s="9"/>
    </row>
    <row r="8" spans="1:5" ht="30" customHeight="1" x14ac:dyDescent="0.2">
      <c r="A8" s="37" t="s">
        <v>186</v>
      </c>
      <c r="B8" s="35" t="s">
        <v>181</v>
      </c>
      <c r="C8" s="9"/>
      <c r="D8" s="9"/>
      <c r="E8" s="9"/>
    </row>
  </sheetData>
  <mergeCells count="4">
    <mergeCell ref="A3:A4"/>
    <mergeCell ref="B3:B4"/>
    <mergeCell ref="A2:E2"/>
    <mergeCell ref="C3:E3"/>
  </mergeCells>
  <printOptions horizontalCentered="1"/>
  <pageMargins left="0.19685040000000001" right="3.9370079999999997E-3" top="0.39370080000000002" bottom="0.39370080000000002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10</vt:i4>
      </vt:variant>
    </vt:vector>
  </HeadingPairs>
  <TitlesOfParts>
    <vt:vector size="36" baseType="lpstr">
      <vt:lpstr>заголовочная</vt:lpstr>
      <vt:lpstr>цели, виды деятельности</vt:lpstr>
      <vt:lpstr>услуги</vt:lpstr>
      <vt:lpstr>балансовая</vt:lpstr>
      <vt:lpstr>фин. состояние</vt:lpstr>
      <vt:lpstr>поступления и выплаты</vt:lpstr>
      <vt:lpstr>закупка ТРУ</vt:lpstr>
      <vt:lpstr>временное</vt:lpstr>
      <vt:lpstr>справочная</vt:lpstr>
      <vt:lpstr>обоснование (210) 1</vt:lpstr>
      <vt:lpstr>обоснование (210) 2</vt:lpstr>
      <vt:lpstr>обоснование (210) 3</vt:lpstr>
      <vt:lpstr>обоснование (210) 4</vt:lpstr>
      <vt:lpstr>обоснование (220)</vt:lpstr>
      <vt:lpstr>обоснование (230)</vt:lpstr>
      <vt:lpstr>обоснование (240)</vt:lpstr>
      <vt:lpstr>обоснование (250)</vt:lpstr>
      <vt:lpstr>обоснование (260) 1</vt:lpstr>
      <vt:lpstr>обоснование (260) 2</vt:lpstr>
      <vt:lpstr>обоснование (260) 3</vt:lpstr>
      <vt:lpstr>обоснование (260) 4</vt:lpstr>
      <vt:lpstr>обоснование (260) 5</vt:lpstr>
      <vt:lpstr>обоснование (260) 6</vt:lpstr>
      <vt:lpstr>обоснование (260) 7</vt:lpstr>
      <vt:lpstr>обоснование (260) 8</vt:lpstr>
      <vt:lpstr>сведения о операциях</vt:lpstr>
      <vt:lpstr>балансовая!Заголовки_для_печати</vt:lpstr>
      <vt:lpstr>услуги!Заголовки_для_печати</vt:lpstr>
      <vt:lpstr>'фин. состояние'!Заголовки_для_печати</vt:lpstr>
      <vt:lpstr>временное!Область_печати</vt:lpstr>
      <vt:lpstr>'закупка ТРУ'!Область_печати</vt:lpstr>
      <vt:lpstr>'поступления и выплаты'!Область_печати</vt:lpstr>
      <vt:lpstr>'сведения о операциях'!Область_печати</vt:lpstr>
      <vt:lpstr>справочная!Область_печати</vt:lpstr>
      <vt:lpstr>услуги!Область_печати</vt:lpstr>
      <vt:lpstr>'фин. состояние'!Область_печати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2017-01-28T09:46:02Z</dcterms:modified>
</cp:coreProperties>
</file>